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bsuniboit-my.sharepoint.com/personal/marco_natali_bbs_unibo_it/Documents/Desktop/"/>
    </mc:Choice>
  </mc:AlternateContent>
  <xr:revisionPtr revIDLastSave="0" documentId="8_{4B45F636-CB11-4DBE-997E-2B6705684D39}" xr6:coauthVersionLast="45" xr6:coauthVersionMax="45" xr10:uidLastSave="{00000000-0000-0000-0000-000000000000}"/>
  <bookViews>
    <workbookView xWindow="-108" yWindow="-108" windowWidth="23256" windowHeight="12576" xr2:uid="{42129B61-1005-4B1D-94B4-F0029622B938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56" i="1" l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</calcChain>
</file>

<file path=xl/sharedStrings.xml><?xml version="1.0" encoding="utf-8"?>
<sst xmlns="http://schemas.openxmlformats.org/spreadsheetml/2006/main" count="874" uniqueCount="127">
  <si>
    <t>Matricola</t>
  </si>
  <si>
    <t>Importo Lordo Borsa</t>
  </si>
  <si>
    <t>Norma</t>
  </si>
  <si>
    <t>A.A.</t>
  </si>
  <si>
    <t>Modalità di selezione</t>
  </si>
  <si>
    <t>Area</t>
  </si>
  <si>
    <t>Link al progetto</t>
  </si>
  <si>
    <t>0900064838</t>
  </si>
  <si>
    <t>Global Master in Business Administration</t>
  </si>
  <si>
    <t>2019-20</t>
  </si>
  <si>
    <t>Africa Scholarship</t>
  </si>
  <si>
    <t>Fondazione Bologna University Business School</t>
  </si>
  <si>
    <t>https://www.bbs.unibo.it/global-mba/</t>
  </si>
  <si>
    <t>0900063870</t>
  </si>
  <si>
    <t>0900063865</t>
  </si>
  <si>
    <t>0900064233</t>
  </si>
  <si>
    <t>0900064228</t>
  </si>
  <si>
    <t>Merito</t>
  </si>
  <si>
    <t>0900064655</t>
  </si>
  <si>
    <t>0900064224</t>
  </si>
  <si>
    <t>0900064234</t>
  </si>
  <si>
    <t>0900064221</t>
  </si>
  <si>
    <t>0900064657</t>
  </si>
  <si>
    <t>0900063867</t>
  </si>
  <si>
    <t>0900064229</t>
  </si>
  <si>
    <t>0900063873</t>
  </si>
  <si>
    <t>0900063866</t>
  </si>
  <si>
    <t>0900064656</t>
  </si>
  <si>
    <t>0900064232</t>
  </si>
  <si>
    <t>0900064658</t>
  </si>
  <si>
    <t>0900063338</t>
  </si>
  <si>
    <t>0900063339</t>
  </si>
  <si>
    <t>0900064223</t>
  </si>
  <si>
    <t>0900063864</t>
  </si>
  <si>
    <t>0900063869</t>
  </si>
  <si>
    <t>0900063868</t>
  </si>
  <si>
    <t>0900064227</t>
  </si>
  <si>
    <t>0900064220</t>
  </si>
  <si>
    <t>0900064230</t>
  </si>
  <si>
    <t>0900064231</t>
  </si>
  <si>
    <t>0900064225</t>
  </si>
  <si>
    <t>0000932437</t>
  </si>
  <si>
    <t>0000913506</t>
  </si>
  <si>
    <t>0000913969</t>
  </si>
  <si>
    <t>0000932061</t>
  </si>
  <si>
    <t>0900063690</t>
  </si>
  <si>
    <t>0000917808</t>
  </si>
  <si>
    <t>0000917004</t>
  </si>
  <si>
    <t>0000917071</t>
  </si>
  <si>
    <t>0000918456</t>
  </si>
  <si>
    <t>0000916968</t>
  </si>
  <si>
    <t>0900064741</t>
  </si>
  <si>
    <t>0000940150</t>
  </si>
  <si>
    <t>0000913484</t>
  </si>
  <si>
    <t>0000927054</t>
  </si>
  <si>
    <t>0000931424</t>
  </si>
  <si>
    <t>0000931515</t>
  </si>
  <si>
    <t>0000916969</t>
  </si>
  <si>
    <t>0000932461</t>
  </si>
  <si>
    <t>0000925668</t>
  </si>
  <si>
    <t>0000914066</t>
  </si>
  <si>
    <t>0000917990</t>
  </si>
  <si>
    <t>0000928287</t>
  </si>
  <si>
    <t>0000913470</t>
  </si>
  <si>
    <t>0000926417</t>
  </si>
  <si>
    <t>0000920617</t>
  </si>
  <si>
    <t>Wealth Management</t>
  </si>
  <si>
    <t>https://www.bbs.unibo.it/master-fulltime/wealth-management-gestione-del-patrimonio/</t>
  </si>
  <si>
    <t>0000954959</t>
  </si>
  <si>
    <t>0000954734</t>
  </si>
  <si>
    <t>0000954682</t>
  </si>
  <si>
    <t>0000920594</t>
  </si>
  <si>
    <t>0000954495</t>
  </si>
  <si>
    <t>0000954633</t>
  </si>
  <si>
    <t>0000954891</t>
  </si>
  <si>
    <t>0000954957</t>
  </si>
  <si>
    <t>0000954644</t>
  </si>
  <si>
    <t>0000925478</t>
  </si>
  <si>
    <t>0000927946</t>
  </si>
  <si>
    <t>0000954923</t>
  </si>
  <si>
    <t>0000954585</t>
  </si>
  <si>
    <t>0000954655</t>
  </si>
  <si>
    <t>0000954958</t>
  </si>
  <si>
    <t>0000954669</t>
  </si>
  <si>
    <t>0000954741</t>
  </si>
  <si>
    <t>0000920897</t>
  </si>
  <si>
    <t>0000951464</t>
  </si>
  <si>
    <t>Management</t>
  </si>
  <si>
    <t>https://www.bbs.unibo.it/master-fulltime/master-in-management-2/</t>
  </si>
  <si>
    <t>0000951198</t>
  </si>
  <si>
    <t>0000930406</t>
  </si>
  <si>
    <t>0000925714</t>
  </si>
  <si>
    <t>0000951293</t>
  </si>
  <si>
    <t>0000954567</t>
  </si>
  <si>
    <t>Gestione d'Impresa</t>
  </si>
  <si>
    <t>https://www.bbs.unibo.it/master-fulltime/master-in-gestione-dimpresa-mercati-asiatici-2/</t>
  </si>
  <si>
    <t>0000919522</t>
  </si>
  <si>
    <t>https://www.bbs.unibo.it/master-fulltime/gestione-dimpresa-green-management-and-sustainable-businesses/</t>
  </si>
  <si>
    <t>0900065578</t>
  </si>
  <si>
    <t>0000954733</t>
  </si>
  <si>
    <t>Finanza Controllo e Auditing</t>
  </si>
  <si>
    <t>https://www.bbs.unibo.it/master-fulltime/master-in-amministrazione-finanza-e-controllo/</t>
  </si>
  <si>
    <t>New Media and Marketing Communication</t>
  </si>
  <si>
    <t>https://www.bbs.unibo.it/master-fulltime/master-in-new-media-and-marketing-communication/</t>
  </si>
  <si>
    <t>Data Science</t>
  </si>
  <si>
    <t xml:space="preserve">https://www.bbs.unibo.it/master-fulltime/data-science/ </t>
  </si>
  <si>
    <t>Digital Technology Management</t>
  </si>
  <si>
    <t>https://www.bbs.unibo.it/master-fulltime/digital-technology-management-internet-of-things/</t>
  </si>
  <si>
    <t>https://www.bbs.unibo.it/master-fulltime/digital-technology-management-artificial-intelligence/</t>
  </si>
  <si>
    <t>Finance and Fintech</t>
  </si>
  <si>
    <t xml:space="preserve">https://www.bbs.unibo.it/master-fulltime/finance-and-fintech/ </t>
  </si>
  <si>
    <t>0000917086</t>
  </si>
  <si>
    <t>HR &amp; Organization</t>
  </si>
  <si>
    <t xml:space="preserve">https://www.bbs.unibo.it/master-fulltime/master-in-gestione-delle-risorse-umane/ </t>
  </si>
  <si>
    <t>0000917986</t>
  </si>
  <si>
    <t>0000917062</t>
  </si>
  <si>
    <t>0000917155</t>
  </si>
  <si>
    <t>0000938714</t>
  </si>
  <si>
    <t>0000928590</t>
  </si>
  <si>
    <t>0000925682</t>
  </si>
  <si>
    <t>0000952738</t>
  </si>
  <si>
    <t>0000951017</t>
  </si>
  <si>
    <t>0000917556</t>
  </si>
  <si>
    <t>0000924251</t>
  </si>
  <si>
    <t>0000951380</t>
  </si>
  <si>
    <t>Master in Marketing Management</t>
  </si>
  <si>
    <t>https://www.bbs.unibo.it/master-fulltime/master-in-sales-and-marketing-management/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</si>
</sst>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44" fontId="0" fillId="0" borderId="0" xfId="1" applyFont="1"/>
    <xf numFmtId="0" fontId="2" fillId="0" borderId="0" xfId="2"/>
    <xf numFmtId="44" fontId="0" fillId="0" borderId="0" xfId="1" applyFont="1" applyFill="1"/>
    <xf numFmtId="0" fontId="2" fillId="0" borderId="0" xfId="2" applyFill="1"/>
    <xf numFmtId="0" fontId="0" fillId="0" borderId="0" xfId="0" applyAlignment="1">
      <alignment horizontal="left"/>
    </xf>
    <xf numFmtId="49" fontId="0" fillId="0" borderId="0" xfId="0" applyNumberFormat="1"/>
  </cellXfs>
  <cellStyles count="3">
    <cellStyle name="Collegamento ipertestuale" xfId="2" builtinId="8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bbs.unibo.it/global-mba/" TargetMode="External"/><Relationship Id="rId21" Type="http://schemas.openxmlformats.org/officeDocument/2006/relationships/hyperlink" Target="https://www.bbs.unibo.it/global-mba/" TargetMode="External"/><Relationship Id="rId42" Type="http://schemas.openxmlformats.org/officeDocument/2006/relationships/hyperlink" Target="https://www.bbs.unibo.it/global-mba/" TargetMode="External"/><Relationship Id="rId47" Type="http://schemas.openxmlformats.org/officeDocument/2006/relationships/hyperlink" Target="https://www.bbs.unibo.it/global-mba/" TargetMode="External"/><Relationship Id="rId63" Type="http://schemas.openxmlformats.org/officeDocument/2006/relationships/hyperlink" Target="https://www.bbs.unibo.it/master-fulltime/master-in-new-media-and-marketing-communication/" TargetMode="External"/><Relationship Id="rId68" Type="http://schemas.openxmlformats.org/officeDocument/2006/relationships/hyperlink" Target="https://www.bbs.unibo.it/master-fulltime/finance-and-fintech/" TargetMode="External"/><Relationship Id="rId16" Type="http://schemas.openxmlformats.org/officeDocument/2006/relationships/hyperlink" Target="https://www.bbs.unibo.it/global-mba/" TargetMode="External"/><Relationship Id="rId11" Type="http://schemas.openxmlformats.org/officeDocument/2006/relationships/hyperlink" Target="https://www.bbs.unibo.it/global-mba/" TargetMode="External"/><Relationship Id="rId32" Type="http://schemas.openxmlformats.org/officeDocument/2006/relationships/hyperlink" Target="https://www.bbs.unibo.it/global-mba/" TargetMode="External"/><Relationship Id="rId37" Type="http://schemas.openxmlformats.org/officeDocument/2006/relationships/hyperlink" Target="https://www.bbs.unibo.it/global-mba/" TargetMode="External"/><Relationship Id="rId53" Type="http://schemas.openxmlformats.org/officeDocument/2006/relationships/hyperlink" Target="https://www.bbs.unibo.it/master-fulltime/wealth-management-gestione-del-patrimonio/" TargetMode="External"/><Relationship Id="rId58" Type="http://schemas.openxmlformats.org/officeDocument/2006/relationships/hyperlink" Target="https://www.bbs.unibo.it/master-fulltime/gestione-dimpresa-green-management-and-sustainable-businesses/" TargetMode="External"/><Relationship Id="rId74" Type="http://schemas.openxmlformats.org/officeDocument/2006/relationships/hyperlink" Target="https://www.bbs.unibo.it/master-fulltime/digital-technology-management-artificial-intelligence/" TargetMode="External"/><Relationship Id="rId79" Type="http://schemas.openxmlformats.org/officeDocument/2006/relationships/hyperlink" Target="https://www.bbs.unibo.it/master-fulltime/digital-technology-management-artificial-intelligence/" TargetMode="External"/><Relationship Id="rId5" Type="http://schemas.openxmlformats.org/officeDocument/2006/relationships/hyperlink" Target="https://www.bbs.unibo.it/global-mba/" TargetMode="External"/><Relationship Id="rId61" Type="http://schemas.openxmlformats.org/officeDocument/2006/relationships/hyperlink" Target="https://www.bbs.unibo.it/master-fulltime/master-in-amministrazione-finanza-e-controllo/" TargetMode="External"/><Relationship Id="rId82" Type="http://schemas.openxmlformats.org/officeDocument/2006/relationships/hyperlink" Target="https://www.bbs.unibo.it/master-fulltime/digital-technology-management-artificial-intelligence/" TargetMode="External"/><Relationship Id="rId19" Type="http://schemas.openxmlformats.org/officeDocument/2006/relationships/hyperlink" Target="https://www.bbs.unibo.it/global-mba/" TargetMode="External"/><Relationship Id="rId14" Type="http://schemas.openxmlformats.org/officeDocument/2006/relationships/hyperlink" Target="https://www.bbs.unibo.it/global-mba/" TargetMode="External"/><Relationship Id="rId22" Type="http://schemas.openxmlformats.org/officeDocument/2006/relationships/hyperlink" Target="https://www.bbs.unibo.it/global-mba/" TargetMode="External"/><Relationship Id="rId27" Type="http://schemas.openxmlformats.org/officeDocument/2006/relationships/hyperlink" Target="https://www.bbs.unibo.it/global-mba/" TargetMode="External"/><Relationship Id="rId30" Type="http://schemas.openxmlformats.org/officeDocument/2006/relationships/hyperlink" Target="https://www.bbs.unibo.it/global-mba/" TargetMode="External"/><Relationship Id="rId35" Type="http://schemas.openxmlformats.org/officeDocument/2006/relationships/hyperlink" Target="https://www.bbs.unibo.it/global-mba/" TargetMode="External"/><Relationship Id="rId43" Type="http://schemas.openxmlformats.org/officeDocument/2006/relationships/hyperlink" Target="https://www.bbs.unibo.it/global-mba/" TargetMode="External"/><Relationship Id="rId48" Type="http://schemas.openxmlformats.org/officeDocument/2006/relationships/hyperlink" Target="https://www.bbs.unibo.it/global-mba/" TargetMode="External"/><Relationship Id="rId56" Type="http://schemas.openxmlformats.org/officeDocument/2006/relationships/hyperlink" Target="https://www.bbs.unibo.it/master-fulltime/master-in-management-2/" TargetMode="External"/><Relationship Id="rId64" Type="http://schemas.openxmlformats.org/officeDocument/2006/relationships/hyperlink" Target="https://www.bbs.unibo.it/master-fulltime/master-in-new-media-and-marketing-communication/" TargetMode="External"/><Relationship Id="rId69" Type="http://schemas.openxmlformats.org/officeDocument/2006/relationships/hyperlink" Target="https://www.bbs.unibo.it/master-fulltime/master-in-gestione-delle-risorse-umane/" TargetMode="External"/><Relationship Id="rId77" Type="http://schemas.openxmlformats.org/officeDocument/2006/relationships/hyperlink" Target="https://www.bbs.unibo.it/master-fulltime/digital-technology-management-internet-of-things/" TargetMode="External"/><Relationship Id="rId8" Type="http://schemas.openxmlformats.org/officeDocument/2006/relationships/hyperlink" Target="https://www.bbs.unibo.it/global-mba/" TargetMode="External"/><Relationship Id="rId51" Type="http://schemas.openxmlformats.org/officeDocument/2006/relationships/hyperlink" Target="https://www.bbs.unibo.it/global-mba/" TargetMode="External"/><Relationship Id="rId72" Type="http://schemas.openxmlformats.org/officeDocument/2006/relationships/hyperlink" Target="https://www.bbs.unibo.it/master-fulltime/master-in-sales-and-marketing-management/" TargetMode="External"/><Relationship Id="rId80" Type="http://schemas.openxmlformats.org/officeDocument/2006/relationships/hyperlink" Target="https://www.bbs.unibo.it/master-fulltime/digital-technology-management-artificial-intelligence/" TargetMode="External"/><Relationship Id="rId3" Type="http://schemas.openxmlformats.org/officeDocument/2006/relationships/hyperlink" Target="https://www.bbs.unibo.it/global-mba/" TargetMode="External"/><Relationship Id="rId12" Type="http://schemas.openxmlformats.org/officeDocument/2006/relationships/hyperlink" Target="https://www.bbs.unibo.it/global-mba/" TargetMode="External"/><Relationship Id="rId17" Type="http://schemas.openxmlformats.org/officeDocument/2006/relationships/hyperlink" Target="https://www.bbs.unibo.it/global-mba/" TargetMode="External"/><Relationship Id="rId25" Type="http://schemas.openxmlformats.org/officeDocument/2006/relationships/hyperlink" Target="https://www.bbs.unibo.it/global-mba/" TargetMode="External"/><Relationship Id="rId33" Type="http://schemas.openxmlformats.org/officeDocument/2006/relationships/hyperlink" Target="https://www.bbs.unibo.it/global-mba/" TargetMode="External"/><Relationship Id="rId38" Type="http://schemas.openxmlformats.org/officeDocument/2006/relationships/hyperlink" Target="https://www.bbs.unibo.it/global-mba/" TargetMode="External"/><Relationship Id="rId46" Type="http://schemas.openxmlformats.org/officeDocument/2006/relationships/hyperlink" Target="https://www.bbs.unibo.it/global-mba/" TargetMode="External"/><Relationship Id="rId59" Type="http://schemas.openxmlformats.org/officeDocument/2006/relationships/hyperlink" Target="https://www.bbs.unibo.it/master-fulltime/gestione-dimpresa-green-management-and-sustainable-businesses/" TargetMode="External"/><Relationship Id="rId67" Type="http://schemas.openxmlformats.org/officeDocument/2006/relationships/hyperlink" Target="https://www.bbs.unibo.it/master-fulltime/finance-and-fintech/" TargetMode="External"/><Relationship Id="rId20" Type="http://schemas.openxmlformats.org/officeDocument/2006/relationships/hyperlink" Target="https://www.bbs.unibo.it/global-mba/" TargetMode="External"/><Relationship Id="rId41" Type="http://schemas.openxmlformats.org/officeDocument/2006/relationships/hyperlink" Target="https://www.bbs.unibo.it/global-mba/" TargetMode="External"/><Relationship Id="rId54" Type="http://schemas.openxmlformats.org/officeDocument/2006/relationships/hyperlink" Target="https://www.bbs.unibo.it/master-fulltime/wealth-management-gestione-del-patrimonio/" TargetMode="External"/><Relationship Id="rId62" Type="http://schemas.openxmlformats.org/officeDocument/2006/relationships/hyperlink" Target="https://www.bbs.unibo.it/master-fulltime/master-in-new-media-and-marketing-communication/" TargetMode="External"/><Relationship Id="rId70" Type="http://schemas.openxmlformats.org/officeDocument/2006/relationships/hyperlink" Target="https://www.bbs.unibo.it/master-fulltime/master-in-gestione-delle-risorse-umane/" TargetMode="External"/><Relationship Id="rId75" Type="http://schemas.openxmlformats.org/officeDocument/2006/relationships/hyperlink" Target="https://www.bbs.unibo.it/master-fulltime/digital-technology-management-artificial-intelligence/" TargetMode="External"/><Relationship Id="rId1" Type="http://schemas.openxmlformats.org/officeDocument/2006/relationships/hyperlink" Target="https://www.bbs.unibo.it/global-mba/" TargetMode="External"/><Relationship Id="rId6" Type="http://schemas.openxmlformats.org/officeDocument/2006/relationships/hyperlink" Target="https://www.bbs.unibo.it/global-mba/" TargetMode="External"/><Relationship Id="rId15" Type="http://schemas.openxmlformats.org/officeDocument/2006/relationships/hyperlink" Target="https://www.bbs.unibo.it/global-mba/" TargetMode="External"/><Relationship Id="rId23" Type="http://schemas.openxmlformats.org/officeDocument/2006/relationships/hyperlink" Target="https://www.bbs.unibo.it/global-mba/" TargetMode="External"/><Relationship Id="rId28" Type="http://schemas.openxmlformats.org/officeDocument/2006/relationships/hyperlink" Target="https://www.bbs.unibo.it/global-mba/" TargetMode="External"/><Relationship Id="rId36" Type="http://schemas.openxmlformats.org/officeDocument/2006/relationships/hyperlink" Target="https://www.bbs.unibo.it/global-mba/" TargetMode="External"/><Relationship Id="rId49" Type="http://schemas.openxmlformats.org/officeDocument/2006/relationships/hyperlink" Target="https://www.bbs.unibo.it/global-mba/" TargetMode="External"/><Relationship Id="rId57" Type="http://schemas.openxmlformats.org/officeDocument/2006/relationships/hyperlink" Target="https://www.bbs.unibo.it/master-fulltime/master-in-gestione-dimpresa-mercati-asiatici-2/" TargetMode="External"/><Relationship Id="rId10" Type="http://schemas.openxmlformats.org/officeDocument/2006/relationships/hyperlink" Target="https://www.bbs.unibo.it/global-mba/" TargetMode="External"/><Relationship Id="rId31" Type="http://schemas.openxmlformats.org/officeDocument/2006/relationships/hyperlink" Target="https://www.bbs.unibo.it/global-mba/" TargetMode="External"/><Relationship Id="rId44" Type="http://schemas.openxmlformats.org/officeDocument/2006/relationships/hyperlink" Target="https://www.bbs.unibo.it/global-mba/" TargetMode="External"/><Relationship Id="rId52" Type="http://schemas.openxmlformats.org/officeDocument/2006/relationships/hyperlink" Target="https://www.bbs.unibo.it/global-mba/" TargetMode="External"/><Relationship Id="rId60" Type="http://schemas.openxmlformats.org/officeDocument/2006/relationships/hyperlink" Target="https://www.bbs.unibo.it/master-fulltime/master-in-amministrazione-finanza-e-controllo/" TargetMode="External"/><Relationship Id="rId65" Type="http://schemas.openxmlformats.org/officeDocument/2006/relationships/hyperlink" Target="https://www.bbs.unibo.it/master-fulltime/data-science/" TargetMode="External"/><Relationship Id="rId73" Type="http://schemas.openxmlformats.org/officeDocument/2006/relationships/hyperlink" Target="https://www.bbs.unibo.it/master-fulltime/digital-technology-management-internet-of-things/" TargetMode="External"/><Relationship Id="rId78" Type="http://schemas.openxmlformats.org/officeDocument/2006/relationships/hyperlink" Target="https://www.bbs.unibo.it/master-fulltime/digital-technology-management-artificial-intelligence/" TargetMode="External"/><Relationship Id="rId81" Type="http://schemas.openxmlformats.org/officeDocument/2006/relationships/hyperlink" Target="https://www.bbs.unibo.it/master-fulltime/digital-technology-management-internet-of-things/" TargetMode="External"/><Relationship Id="rId4" Type="http://schemas.openxmlformats.org/officeDocument/2006/relationships/hyperlink" Target="https://www.bbs.unibo.it/global-mba/" TargetMode="External"/><Relationship Id="rId9" Type="http://schemas.openxmlformats.org/officeDocument/2006/relationships/hyperlink" Target="https://www.bbs.unibo.it/global-mba/" TargetMode="External"/><Relationship Id="rId13" Type="http://schemas.openxmlformats.org/officeDocument/2006/relationships/hyperlink" Target="https://www.bbs.unibo.it/global-mba/" TargetMode="External"/><Relationship Id="rId18" Type="http://schemas.openxmlformats.org/officeDocument/2006/relationships/hyperlink" Target="https://www.bbs.unibo.it/global-mba/" TargetMode="External"/><Relationship Id="rId39" Type="http://schemas.openxmlformats.org/officeDocument/2006/relationships/hyperlink" Target="https://www.bbs.unibo.it/global-mba/" TargetMode="External"/><Relationship Id="rId34" Type="http://schemas.openxmlformats.org/officeDocument/2006/relationships/hyperlink" Target="https://www.bbs.unibo.it/global-mba/" TargetMode="External"/><Relationship Id="rId50" Type="http://schemas.openxmlformats.org/officeDocument/2006/relationships/hyperlink" Target="https://www.bbs.unibo.it/global-mba/" TargetMode="External"/><Relationship Id="rId55" Type="http://schemas.openxmlformats.org/officeDocument/2006/relationships/hyperlink" Target="https://www.bbs.unibo.it/master-fulltime/master-in-management-2/" TargetMode="External"/><Relationship Id="rId76" Type="http://schemas.openxmlformats.org/officeDocument/2006/relationships/hyperlink" Target="https://www.bbs.unibo.it/master-fulltime/digital-technology-management-artificial-intelligence/" TargetMode="External"/><Relationship Id="rId7" Type="http://schemas.openxmlformats.org/officeDocument/2006/relationships/hyperlink" Target="https://www.bbs.unibo.it/global-mba/" TargetMode="External"/><Relationship Id="rId71" Type="http://schemas.openxmlformats.org/officeDocument/2006/relationships/hyperlink" Target="https://www.bbs.unibo.it/master-fulltime/master-in-sales-and-marketing-management/" TargetMode="External"/><Relationship Id="rId2" Type="http://schemas.openxmlformats.org/officeDocument/2006/relationships/hyperlink" Target="https://www.bbs.unibo.it/global-mba/" TargetMode="External"/><Relationship Id="rId29" Type="http://schemas.openxmlformats.org/officeDocument/2006/relationships/hyperlink" Target="https://www.bbs.unibo.it/global-mba/" TargetMode="External"/><Relationship Id="rId24" Type="http://schemas.openxmlformats.org/officeDocument/2006/relationships/hyperlink" Target="https://www.bbs.unibo.it/global-mba/" TargetMode="External"/><Relationship Id="rId40" Type="http://schemas.openxmlformats.org/officeDocument/2006/relationships/hyperlink" Target="https://www.bbs.unibo.it/global-mba/" TargetMode="External"/><Relationship Id="rId45" Type="http://schemas.openxmlformats.org/officeDocument/2006/relationships/hyperlink" Target="https://www.bbs.unibo.it/global-mba/" TargetMode="External"/><Relationship Id="rId66" Type="http://schemas.openxmlformats.org/officeDocument/2006/relationships/hyperlink" Target="https://www.bbs.unibo.it/master-fulltime/data-scienc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98533-8ECA-4E16-A313-3103B68E6BF8}">
  <dimension ref="A1:G157"/>
  <sheetViews>
    <sheetView tabSelected="1" workbookViewId="0">
      <selection activeCell="C13" sqref="C13"/>
    </sheetView>
  </sheetViews>
  <sheetFormatPr defaultRowHeight="14.4" x14ac:dyDescent="0.3"/>
  <cols>
    <col min="1" max="1" width="11" bestFit="1" customWidth="1"/>
    <col min="2" max="2" width="19.5546875" bestFit="1" customWidth="1"/>
    <col min="3" max="3" width="36.44140625" bestFit="1" customWidth="1"/>
    <col min="4" max="4" width="7.6640625" bestFit="1" customWidth="1"/>
    <col min="5" max="5" width="18.44140625" bestFit="1" customWidth="1"/>
    <col min="6" max="6" width="40" bestFit="1" customWidth="1"/>
  </cols>
  <sheetData>
    <row r="1" spans="1:7" x14ac:dyDescent="0.3">
      <c r="A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">
      <c r="A2" t="s">
        <v>7</v>
      </c>
      <c r="B2" s="1">
        <v>35000</v>
      </c>
      <c r="C2" t="s">
        <v>8</v>
      </c>
      <c r="D2" t="s">
        <v>9</v>
      </c>
      <c r="E2" t="s">
        <v>10</v>
      </c>
      <c r="F2" t="s">
        <v>11</v>
      </c>
      <c r="G2" s="2" t="s">
        <v>12</v>
      </c>
    </row>
    <row r="3" spans="1:7" x14ac:dyDescent="0.3">
      <c r="A3" t="s">
        <v>13</v>
      </c>
      <c r="B3" s="1">
        <v>35000</v>
      </c>
      <c r="C3" t="s">
        <v>8</v>
      </c>
      <c r="D3" t="s">
        <v>9</v>
      </c>
      <c r="E3" t="s">
        <v>10</v>
      </c>
      <c r="F3" t="s">
        <v>11</v>
      </c>
      <c r="G3" s="2" t="s">
        <v>12</v>
      </c>
    </row>
    <row r="4" spans="1:7" x14ac:dyDescent="0.3">
      <c r="A4" t="s">
        <v>14</v>
      </c>
      <c r="B4" s="1">
        <v>35000</v>
      </c>
      <c r="C4" t="s">
        <v>8</v>
      </c>
      <c r="D4" t="s">
        <v>9</v>
      </c>
      <c r="E4" t="s">
        <v>10</v>
      </c>
      <c r="F4" t="s">
        <v>11</v>
      </c>
      <c r="G4" s="2" t="s">
        <v>12</v>
      </c>
    </row>
    <row r="5" spans="1:7" x14ac:dyDescent="0.3">
      <c r="A5" t="s">
        <v>15</v>
      </c>
      <c r="B5" s="1">
        <v>35000</v>
      </c>
      <c r="C5" t="s">
        <v>8</v>
      </c>
      <c r="D5" t="s">
        <v>9</v>
      </c>
      <c r="E5" t="s">
        <v>10</v>
      </c>
      <c r="F5" t="s">
        <v>11</v>
      </c>
      <c r="G5" s="2" t="s">
        <v>12</v>
      </c>
    </row>
    <row r="6" spans="1:7" x14ac:dyDescent="0.3">
      <c r="A6" t="s">
        <v>16</v>
      </c>
      <c r="B6" s="1">
        <v>35000</v>
      </c>
      <c r="C6" t="s">
        <v>8</v>
      </c>
      <c r="D6" t="s">
        <v>9</v>
      </c>
      <c r="E6" t="s">
        <v>17</v>
      </c>
      <c r="F6" t="s">
        <v>11</v>
      </c>
      <c r="G6" s="2" t="s">
        <v>12</v>
      </c>
    </row>
    <row r="7" spans="1:7" x14ac:dyDescent="0.3">
      <c r="A7" t="s">
        <v>18</v>
      </c>
      <c r="B7" s="1">
        <v>35000</v>
      </c>
      <c r="C7" t="s">
        <v>8</v>
      </c>
      <c r="D7" t="s">
        <v>9</v>
      </c>
      <c r="E7" t="s">
        <v>17</v>
      </c>
      <c r="F7" t="s">
        <v>11</v>
      </c>
      <c r="G7" s="2" t="s">
        <v>12</v>
      </c>
    </row>
    <row r="8" spans="1:7" x14ac:dyDescent="0.3">
      <c r="A8" t="s">
        <v>19</v>
      </c>
      <c r="B8" s="1">
        <v>35000</v>
      </c>
      <c r="C8" t="s">
        <v>8</v>
      </c>
      <c r="D8" t="s">
        <v>9</v>
      </c>
      <c r="E8" t="s">
        <v>10</v>
      </c>
      <c r="F8" t="s">
        <v>11</v>
      </c>
      <c r="G8" s="2" t="s">
        <v>12</v>
      </c>
    </row>
    <row r="9" spans="1:7" x14ac:dyDescent="0.3">
      <c r="A9" t="s">
        <v>20</v>
      </c>
      <c r="B9" s="1">
        <v>35000</v>
      </c>
      <c r="C9" t="s">
        <v>8</v>
      </c>
      <c r="D9" t="s">
        <v>9</v>
      </c>
      <c r="E9" t="s">
        <v>17</v>
      </c>
      <c r="F9" t="s">
        <v>11</v>
      </c>
      <c r="G9" s="2" t="s">
        <v>12</v>
      </c>
    </row>
    <row r="10" spans="1:7" x14ac:dyDescent="0.3">
      <c r="A10" t="s">
        <v>21</v>
      </c>
      <c r="B10" s="1">
        <v>35000</v>
      </c>
      <c r="C10" t="s">
        <v>8</v>
      </c>
      <c r="D10" t="s">
        <v>9</v>
      </c>
      <c r="E10" t="s">
        <v>17</v>
      </c>
      <c r="F10" t="s">
        <v>11</v>
      </c>
      <c r="G10" s="2" t="s">
        <v>12</v>
      </c>
    </row>
    <row r="11" spans="1:7" x14ac:dyDescent="0.3">
      <c r="A11" t="s">
        <v>22</v>
      </c>
      <c r="B11" s="1">
        <v>35000</v>
      </c>
      <c r="C11" t="s">
        <v>8</v>
      </c>
      <c r="D11" t="s">
        <v>9</v>
      </c>
      <c r="E11" t="s">
        <v>10</v>
      </c>
      <c r="F11" t="s">
        <v>11</v>
      </c>
      <c r="G11" s="2" t="s">
        <v>12</v>
      </c>
    </row>
    <row r="12" spans="1:7" x14ac:dyDescent="0.3">
      <c r="A12" t="s">
        <v>23</v>
      </c>
      <c r="B12" s="1">
        <v>35000</v>
      </c>
      <c r="C12" t="s">
        <v>8</v>
      </c>
      <c r="D12" t="s">
        <v>9</v>
      </c>
      <c r="E12" t="s">
        <v>17</v>
      </c>
      <c r="F12" t="s">
        <v>11</v>
      </c>
      <c r="G12" s="2" t="s">
        <v>12</v>
      </c>
    </row>
    <row r="13" spans="1:7" x14ac:dyDescent="0.3">
      <c r="A13" t="s">
        <v>24</v>
      </c>
      <c r="B13" s="1">
        <v>35000</v>
      </c>
      <c r="C13" t="s">
        <v>8</v>
      </c>
      <c r="D13" t="s">
        <v>9</v>
      </c>
      <c r="E13" t="s">
        <v>17</v>
      </c>
      <c r="F13" t="s">
        <v>11</v>
      </c>
      <c r="G13" s="2" t="s">
        <v>12</v>
      </c>
    </row>
    <row r="14" spans="1:7" x14ac:dyDescent="0.3">
      <c r="A14" t="s">
        <v>25</v>
      </c>
      <c r="B14" s="1">
        <v>35000</v>
      </c>
      <c r="C14" t="s">
        <v>8</v>
      </c>
      <c r="D14" t="s">
        <v>9</v>
      </c>
      <c r="E14" t="s">
        <v>17</v>
      </c>
      <c r="F14" t="s">
        <v>11</v>
      </c>
      <c r="G14" s="2" t="s">
        <v>12</v>
      </c>
    </row>
    <row r="15" spans="1:7" x14ac:dyDescent="0.3">
      <c r="A15" t="s">
        <v>26</v>
      </c>
      <c r="B15" s="1">
        <v>35000</v>
      </c>
      <c r="C15" t="s">
        <v>8</v>
      </c>
      <c r="D15" t="s">
        <v>9</v>
      </c>
      <c r="E15" t="s">
        <v>17</v>
      </c>
      <c r="F15" t="s">
        <v>11</v>
      </c>
      <c r="G15" s="2" t="s">
        <v>12</v>
      </c>
    </row>
    <row r="16" spans="1:7" x14ac:dyDescent="0.3">
      <c r="A16" t="s">
        <v>27</v>
      </c>
      <c r="B16" s="1">
        <v>35000</v>
      </c>
      <c r="C16" t="s">
        <v>8</v>
      </c>
      <c r="D16" t="s">
        <v>9</v>
      </c>
      <c r="E16" t="s">
        <v>10</v>
      </c>
      <c r="F16" t="s">
        <v>11</v>
      </c>
      <c r="G16" s="2" t="s">
        <v>12</v>
      </c>
    </row>
    <row r="17" spans="1:7" x14ac:dyDescent="0.3">
      <c r="A17" t="s">
        <v>28</v>
      </c>
      <c r="B17" s="1">
        <v>35000</v>
      </c>
      <c r="C17" t="s">
        <v>8</v>
      </c>
      <c r="D17" t="s">
        <v>9</v>
      </c>
      <c r="E17" t="s">
        <v>17</v>
      </c>
      <c r="F17" t="s">
        <v>11</v>
      </c>
      <c r="G17" s="2" t="s">
        <v>12</v>
      </c>
    </row>
    <row r="18" spans="1:7" x14ac:dyDescent="0.3">
      <c r="A18" t="s">
        <v>29</v>
      </c>
      <c r="B18" s="1">
        <v>35000</v>
      </c>
      <c r="C18" t="s">
        <v>8</v>
      </c>
      <c r="D18" t="s">
        <v>9</v>
      </c>
      <c r="E18" t="s">
        <v>17</v>
      </c>
      <c r="F18" t="s">
        <v>11</v>
      </c>
      <c r="G18" s="2" t="s">
        <v>12</v>
      </c>
    </row>
    <row r="19" spans="1:7" x14ac:dyDescent="0.3">
      <c r="A19" t="s">
        <v>30</v>
      </c>
      <c r="B19" s="1">
        <v>35000</v>
      </c>
      <c r="C19" t="s">
        <v>8</v>
      </c>
      <c r="D19" t="s">
        <v>9</v>
      </c>
      <c r="E19" t="s">
        <v>17</v>
      </c>
      <c r="F19" t="s">
        <v>11</v>
      </c>
      <c r="G19" s="2" t="s">
        <v>12</v>
      </c>
    </row>
    <row r="20" spans="1:7" x14ac:dyDescent="0.3">
      <c r="A20" t="s">
        <v>31</v>
      </c>
      <c r="B20" s="1">
        <v>35000</v>
      </c>
      <c r="C20" t="s">
        <v>8</v>
      </c>
      <c r="D20" t="s">
        <v>9</v>
      </c>
      <c r="E20" t="s">
        <v>17</v>
      </c>
      <c r="F20" t="s">
        <v>11</v>
      </c>
      <c r="G20" s="2" t="s">
        <v>12</v>
      </c>
    </row>
    <row r="21" spans="1:7" x14ac:dyDescent="0.3">
      <c r="A21" t="s">
        <v>32</v>
      </c>
      <c r="B21" s="1">
        <v>35000</v>
      </c>
      <c r="C21" t="s">
        <v>8</v>
      </c>
      <c r="D21" t="s">
        <v>9</v>
      </c>
      <c r="E21" t="s">
        <v>10</v>
      </c>
      <c r="F21" t="s">
        <v>11</v>
      </c>
      <c r="G21" s="2" t="s">
        <v>12</v>
      </c>
    </row>
    <row r="22" spans="1:7" x14ac:dyDescent="0.3">
      <c r="A22" t="s">
        <v>33</v>
      </c>
      <c r="B22" s="1">
        <v>35000</v>
      </c>
      <c r="C22" t="s">
        <v>8</v>
      </c>
      <c r="D22" t="s">
        <v>9</v>
      </c>
      <c r="E22" t="s">
        <v>17</v>
      </c>
      <c r="F22" t="s">
        <v>11</v>
      </c>
      <c r="G22" s="2" t="s">
        <v>12</v>
      </c>
    </row>
    <row r="23" spans="1:7" x14ac:dyDescent="0.3">
      <c r="A23" t="s">
        <v>34</v>
      </c>
      <c r="B23" s="1">
        <v>35000</v>
      </c>
      <c r="C23" t="s">
        <v>8</v>
      </c>
      <c r="D23" t="s">
        <v>9</v>
      </c>
      <c r="E23" t="s">
        <v>17</v>
      </c>
      <c r="F23" t="s">
        <v>11</v>
      </c>
      <c r="G23" s="2" t="s">
        <v>12</v>
      </c>
    </row>
    <row r="24" spans="1:7" x14ac:dyDescent="0.3">
      <c r="A24" t="s">
        <v>35</v>
      </c>
      <c r="B24" s="1">
        <v>35000</v>
      </c>
      <c r="C24" t="s">
        <v>8</v>
      </c>
      <c r="D24" t="s">
        <v>9</v>
      </c>
      <c r="E24" t="s">
        <v>17</v>
      </c>
      <c r="F24" t="s">
        <v>11</v>
      </c>
      <c r="G24" s="2" t="s">
        <v>12</v>
      </c>
    </row>
    <row r="25" spans="1:7" x14ac:dyDescent="0.3">
      <c r="A25" t="s">
        <v>36</v>
      </c>
      <c r="B25" s="1">
        <v>35000</v>
      </c>
      <c r="C25" t="s">
        <v>8</v>
      </c>
      <c r="D25" t="s">
        <v>9</v>
      </c>
      <c r="E25" t="s">
        <v>17</v>
      </c>
      <c r="F25" t="s">
        <v>11</v>
      </c>
      <c r="G25" s="2" t="s">
        <v>12</v>
      </c>
    </row>
    <row r="26" spans="1:7" x14ac:dyDescent="0.3">
      <c r="A26" t="s">
        <v>37</v>
      </c>
      <c r="B26" s="1">
        <v>35000</v>
      </c>
      <c r="C26" t="s">
        <v>8</v>
      </c>
      <c r="D26" t="s">
        <v>9</v>
      </c>
      <c r="E26" t="s">
        <v>17</v>
      </c>
      <c r="F26" t="s">
        <v>11</v>
      </c>
      <c r="G26" s="2" t="s">
        <v>12</v>
      </c>
    </row>
    <row r="27" spans="1:7" x14ac:dyDescent="0.3">
      <c r="A27" t="s">
        <v>38</v>
      </c>
      <c r="B27" s="1">
        <v>35000</v>
      </c>
      <c r="C27" t="s">
        <v>8</v>
      </c>
      <c r="D27" t="s">
        <v>9</v>
      </c>
      <c r="E27" t="s">
        <v>17</v>
      </c>
      <c r="F27" t="s">
        <v>11</v>
      </c>
      <c r="G27" s="2" t="s">
        <v>12</v>
      </c>
    </row>
    <row r="28" spans="1:7" x14ac:dyDescent="0.3">
      <c r="A28" t="s">
        <v>39</v>
      </c>
      <c r="B28" s="1">
        <v>35000</v>
      </c>
      <c r="C28" t="s">
        <v>8</v>
      </c>
      <c r="D28" t="s">
        <v>9</v>
      </c>
      <c r="E28" t="s">
        <v>17</v>
      </c>
      <c r="F28" t="s">
        <v>11</v>
      </c>
      <c r="G28" s="2" t="s">
        <v>12</v>
      </c>
    </row>
    <row r="29" spans="1:7" x14ac:dyDescent="0.3">
      <c r="A29" t="s">
        <v>40</v>
      </c>
      <c r="B29" s="1">
        <v>35000</v>
      </c>
      <c r="C29" t="s">
        <v>8</v>
      </c>
      <c r="D29" t="s">
        <v>9</v>
      </c>
      <c r="E29" t="s">
        <v>17</v>
      </c>
      <c r="F29" t="s">
        <v>11</v>
      </c>
      <c r="G29" s="2" t="s">
        <v>12</v>
      </c>
    </row>
    <row r="30" spans="1:7" x14ac:dyDescent="0.3">
      <c r="A30" t="s">
        <v>41</v>
      </c>
      <c r="B30" s="1">
        <v>20000</v>
      </c>
      <c r="C30" t="s">
        <v>8</v>
      </c>
      <c r="D30" t="s">
        <v>9</v>
      </c>
      <c r="E30" t="s">
        <v>17</v>
      </c>
      <c r="F30" t="s">
        <v>11</v>
      </c>
      <c r="G30" s="2" t="s">
        <v>12</v>
      </c>
    </row>
    <row r="31" spans="1:7" x14ac:dyDescent="0.3">
      <c r="A31" t="s">
        <v>42</v>
      </c>
      <c r="B31" s="1">
        <v>20000</v>
      </c>
      <c r="C31" t="s">
        <v>8</v>
      </c>
      <c r="D31" t="s">
        <v>9</v>
      </c>
      <c r="E31" t="s">
        <v>17</v>
      </c>
      <c r="F31" t="s">
        <v>11</v>
      </c>
      <c r="G31" s="2" t="s">
        <v>12</v>
      </c>
    </row>
    <row r="32" spans="1:7" x14ac:dyDescent="0.3">
      <c r="A32" t="s">
        <v>43</v>
      </c>
      <c r="B32" s="1">
        <v>20000</v>
      </c>
      <c r="C32" t="s">
        <v>8</v>
      </c>
      <c r="D32" t="s">
        <v>9</v>
      </c>
      <c r="E32" t="s">
        <v>17</v>
      </c>
      <c r="F32" t="s">
        <v>11</v>
      </c>
      <c r="G32" s="2" t="s">
        <v>12</v>
      </c>
    </row>
    <row r="33" spans="1:7" x14ac:dyDescent="0.3">
      <c r="A33" t="s">
        <v>44</v>
      </c>
      <c r="B33" s="1">
        <v>20000</v>
      </c>
      <c r="C33" t="s">
        <v>8</v>
      </c>
      <c r="D33" t="s">
        <v>9</v>
      </c>
      <c r="E33" t="s">
        <v>17</v>
      </c>
      <c r="F33" t="s">
        <v>11</v>
      </c>
      <c r="G33" s="2" t="s">
        <v>12</v>
      </c>
    </row>
    <row r="34" spans="1:7" x14ac:dyDescent="0.3">
      <c r="A34" t="s">
        <v>45</v>
      </c>
      <c r="B34" s="1">
        <v>20000</v>
      </c>
      <c r="C34" t="s">
        <v>8</v>
      </c>
      <c r="D34" t="s">
        <v>9</v>
      </c>
      <c r="E34" t="s">
        <v>17</v>
      </c>
      <c r="F34" t="s">
        <v>11</v>
      </c>
      <c r="G34" s="2" t="s">
        <v>12</v>
      </c>
    </row>
    <row r="35" spans="1:7" x14ac:dyDescent="0.3">
      <c r="A35" t="s">
        <v>46</v>
      </c>
      <c r="B35" s="1">
        <v>20000</v>
      </c>
      <c r="C35" t="s">
        <v>8</v>
      </c>
      <c r="D35" t="s">
        <v>9</v>
      </c>
      <c r="E35" t="s">
        <v>17</v>
      </c>
      <c r="F35" t="s">
        <v>11</v>
      </c>
      <c r="G35" s="2" t="s">
        <v>12</v>
      </c>
    </row>
    <row r="36" spans="1:7" x14ac:dyDescent="0.3">
      <c r="A36" t="s">
        <v>47</v>
      </c>
      <c r="B36" s="1">
        <v>20000</v>
      </c>
      <c r="C36" t="s">
        <v>8</v>
      </c>
      <c r="D36" t="s">
        <v>9</v>
      </c>
      <c r="E36" t="s">
        <v>17</v>
      </c>
      <c r="F36" t="s">
        <v>11</v>
      </c>
      <c r="G36" s="2" t="s">
        <v>12</v>
      </c>
    </row>
    <row r="37" spans="1:7" x14ac:dyDescent="0.3">
      <c r="A37" t="s">
        <v>48</v>
      </c>
      <c r="B37" s="1">
        <v>20000</v>
      </c>
      <c r="C37" t="s">
        <v>8</v>
      </c>
      <c r="D37" t="s">
        <v>9</v>
      </c>
      <c r="E37" t="s">
        <v>17</v>
      </c>
      <c r="F37" t="s">
        <v>11</v>
      </c>
      <c r="G37" s="2" t="s">
        <v>12</v>
      </c>
    </row>
    <row r="38" spans="1:7" x14ac:dyDescent="0.3">
      <c r="A38" t="s">
        <v>49</v>
      </c>
      <c r="B38" s="1">
        <v>20000</v>
      </c>
      <c r="C38" t="s">
        <v>8</v>
      </c>
      <c r="D38" t="s">
        <v>9</v>
      </c>
      <c r="E38" t="s">
        <v>17</v>
      </c>
      <c r="F38" t="s">
        <v>11</v>
      </c>
      <c r="G38" s="2" t="s">
        <v>12</v>
      </c>
    </row>
    <row r="39" spans="1:7" x14ac:dyDescent="0.3">
      <c r="A39" t="s">
        <v>50</v>
      </c>
      <c r="B39" s="1">
        <v>20000</v>
      </c>
      <c r="C39" t="s">
        <v>8</v>
      </c>
      <c r="D39" t="s">
        <v>9</v>
      </c>
      <c r="E39" t="s">
        <v>17</v>
      </c>
      <c r="F39" t="s">
        <v>11</v>
      </c>
      <c r="G39" s="2" t="s">
        <v>12</v>
      </c>
    </row>
    <row r="40" spans="1:7" x14ac:dyDescent="0.3">
      <c r="A40" t="s">
        <v>51</v>
      </c>
      <c r="B40" s="1">
        <v>20000</v>
      </c>
      <c r="C40" t="s">
        <v>8</v>
      </c>
      <c r="D40" t="s">
        <v>9</v>
      </c>
      <c r="E40" t="s">
        <v>17</v>
      </c>
      <c r="F40" t="s">
        <v>11</v>
      </c>
      <c r="G40" s="2" t="s">
        <v>12</v>
      </c>
    </row>
    <row r="41" spans="1:7" x14ac:dyDescent="0.3">
      <c r="A41" t="s">
        <v>52</v>
      </c>
      <c r="B41" s="1">
        <v>20000</v>
      </c>
      <c r="C41" t="s">
        <v>8</v>
      </c>
      <c r="D41" t="s">
        <v>9</v>
      </c>
      <c r="E41" t="s">
        <v>17</v>
      </c>
      <c r="F41" t="s">
        <v>11</v>
      </c>
      <c r="G41" s="2" t="s">
        <v>12</v>
      </c>
    </row>
    <row r="42" spans="1:7" x14ac:dyDescent="0.3">
      <c r="A42" t="s">
        <v>53</v>
      </c>
      <c r="B42" s="1">
        <v>20000</v>
      </c>
      <c r="C42" t="s">
        <v>8</v>
      </c>
      <c r="D42" t="s">
        <v>9</v>
      </c>
      <c r="E42" t="s">
        <v>17</v>
      </c>
      <c r="F42" t="s">
        <v>11</v>
      </c>
      <c r="G42" s="2" t="s">
        <v>12</v>
      </c>
    </row>
    <row r="43" spans="1:7" x14ac:dyDescent="0.3">
      <c r="A43" t="s">
        <v>54</v>
      </c>
      <c r="B43" s="1">
        <v>20000</v>
      </c>
      <c r="C43" t="s">
        <v>8</v>
      </c>
      <c r="D43" t="s">
        <v>9</v>
      </c>
      <c r="E43" t="s">
        <v>17</v>
      </c>
      <c r="F43" t="s">
        <v>11</v>
      </c>
      <c r="G43" s="2" t="s">
        <v>12</v>
      </c>
    </row>
    <row r="44" spans="1:7" x14ac:dyDescent="0.3">
      <c r="A44" t="s">
        <v>55</v>
      </c>
      <c r="B44" s="1">
        <v>20000</v>
      </c>
      <c r="C44" t="s">
        <v>8</v>
      </c>
      <c r="D44" t="s">
        <v>9</v>
      </c>
      <c r="E44" t="s">
        <v>17</v>
      </c>
      <c r="F44" t="s">
        <v>11</v>
      </c>
      <c r="G44" s="2" t="s">
        <v>12</v>
      </c>
    </row>
    <row r="45" spans="1:7" x14ac:dyDescent="0.3">
      <c r="A45" t="s">
        <v>56</v>
      </c>
      <c r="B45" s="1">
        <v>20000</v>
      </c>
      <c r="C45" t="s">
        <v>8</v>
      </c>
      <c r="D45" t="s">
        <v>9</v>
      </c>
      <c r="E45" t="s">
        <v>17</v>
      </c>
      <c r="F45" t="s">
        <v>11</v>
      </c>
      <c r="G45" s="2" t="s">
        <v>12</v>
      </c>
    </row>
    <row r="46" spans="1:7" x14ac:dyDescent="0.3">
      <c r="A46" t="s">
        <v>57</v>
      </c>
      <c r="B46" s="1">
        <v>20000</v>
      </c>
      <c r="C46" t="s">
        <v>8</v>
      </c>
      <c r="D46" t="s">
        <v>9</v>
      </c>
      <c r="E46" t="s">
        <v>17</v>
      </c>
      <c r="F46" t="s">
        <v>11</v>
      </c>
      <c r="G46" s="2" t="s">
        <v>12</v>
      </c>
    </row>
    <row r="47" spans="1:7" x14ac:dyDescent="0.3">
      <c r="A47" t="s">
        <v>58</v>
      </c>
      <c r="B47" s="1">
        <v>20000</v>
      </c>
      <c r="C47" t="s">
        <v>8</v>
      </c>
      <c r="D47" t="s">
        <v>9</v>
      </c>
      <c r="E47" t="s">
        <v>17</v>
      </c>
      <c r="F47" t="s">
        <v>11</v>
      </c>
      <c r="G47" s="2" t="s">
        <v>12</v>
      </c>
    </row>
    <row r="48" spans="1:7" x14ac:dyDescent="0.3">
      <c r="A48" t="s">
        <v>59</v>
      </c>
      <c r="B48" s="1">
        <v>15000</v>
      </c>
      <c r="C48" t="s">
        <v>8</v>
      </c>
      <c r="D48" t="s">
        <v>9</v>
      </c>
      <c r="E48" t="s">
        <v>17</v>
      </c>
      <c r="F48" t="s">
        <v>11</v>
      </c>
      <c r="G48" s="2" t="s">
        <v>12</v>
      </c>
    </row>
    <row r="49" spans="1:7" x14ac:dyDescent="0.3">
      <c r="A49" t="s">
        <v>60</v>
      </c>
      <c r="B49" s="1">
        <v>15000</v>
      </c>
      <c r="C49" t="s">
        <v>8</v>
      </c>
      <c r="D49" t="s">
        <v>9</v>
      </c>
      <c r="E49" t="s">
        <v>17</v>
      </c>
      <c r="F49" t="s">
        <v>11</v>
      </c>
      <c r="G49" s="2" t="s">
        <v>12</v>
      </c>
    </row>
    <row r="50" spans="1:7" x14ac:dyDescent="0.3">
      <c r="A50" t="s">
        <v>61</v>
      </c>
      <c r="B50" s="1">
        <v>15000</v>
      </c>
      <c r="C50" t="s">
        <v>8</v>
      </c>
      <c r="D50" t="s">
        <v>9</v>
      </c>
      <c r="E50" t="s">
        <v>17</v>
      </c>
      <c r="F50" t="s">
        <v>11</v>
      </c>
      <c r="G50" s="2" t="s">
        <v>12</v>
      </c>
    </row>
    <row r="51" spans="1:7" x14ac:dyDescent="0.3">
      <c r="A51" t="s">
        <v>62</v>
      </c>
      <c r="B51" s="1">
        <v>15000</v>
      </c>
      <c r="C51" t="s">
        <v>8</v>
      </c>
      <c r="D51" t="s">
        <v>9</v>
      </c>
      <c r="E51" t="s">
        <v>17</v>
      </c>
      <c r="F51" t="s">
        <v>11</v>
      </c>
      <c r="G51" s="2" t="s">
        <v>12</v>
      </c>
    </row>
    <row r="52" spans="1:7" x14ac:dyDescent="0.3">
      <c r="A52" t="s">
        <v>63</v>
      </c>
      <c r="B52" s="1">
        <v>10000</v>
      </c>
      <c r="C52" t="s">
        <v>8</v>
      </c>
      <c r="D52" t="s">
        <v>9</v>
      </c>
      <c r="E52" t="s">
        <v>17</v>
      </c>
      <c r="F52" t="s">
        <v>11</v>
      </c>
      <c r="G52" s="2" t="s">
        <v>12</v>
      </c>
    </row>
    <row r="53" spans="1:7" x14ac:dyDescent="0.3">
      <c r="A53" t="s">
        <v>64</v>
      </c>
      <c r="B53" s="1">
        <v>10000</v>
      </c>
      <c r="C53" t="s">
        <v>8</v>
      </c>
      <c r="D53" t="s">
        <v>9</v>
      </c>
      <c r="E53" t="s">
        <v>17</v>
      </c>
      <c r="F53" t="s">
        <v>11</v>
      </c>
      <c r="G53" s="2" t="s">
        <v>12</v>
      </c>
    </row>
    <row r="54" spans="1:7" x14ac:dyDescent="0.3">
      <c r="A54" t="s">
        <v>65</v>
      </c>
      <c r="B54" s="3">
        <v>4080</v>
      </c>
      <c r="C54" t="s">
        <v>66</v>
      </c>
      <c r="D54" t="s">
        <v>9</v>
      </c>
      <c r="E54" t="s">
        <v>17</v>
      </c>
      <c r="F54" t="s">
        <v>11</v>
      </c>
      <c r="G54" s="4" t="s">
        <v>67</v>
      </c>
    </row>
    <row r="55" spans="1:7" x14ac:dyDescent="0.3">
      <c r="A55" t="s">
        <v>68</v>
      </c>
      <c r="B55" s="3">
        <v>4080</v>
      </c>
      <c r="C55" t="s">
        <v>66</v>
      </c>
      <c r="D55" t="s">
        <v>9</v>
      </c>
      <c r="E55" t="s">
        <v>17</v>
      </c>
      <c r="F55" t="s">
        <v>11</v>
      </c>
      <c r="G55" s="4" t="s">
        <v>67</v>
      </c>
    </row>
    <row r="56" spans="1:7" x14ac:dyDescent="0.3">
      <c r="A56" t="s">
        <v>69</v>
      </c>
      <c r="B56" s="3">
        <v>4080</v>
      </c>
      <c r="C56" t="s">
        <v>66</v>
      </c>
      <c r="D56" t="s">
        <v>9</v>
      </c>
      <c r="E56" t="s">
        <v>17</v>
      </c>
      <c r="F56" t="s">
        <v>11</v>
      </c>
      <c r="G56" s="4" t="s">
        <v>67</v>
      </c>
    </row>
    <row r="57" spans="1:7" x14ac:dyDescent="0.3">
      <c r="A57" t="s">
        <v>70</v>
      </c>
      <c r="B57" s="3">
        <v>2000</v>
      </c>
      <c r="C57" t="s">
        <v>66</v>
      </c>
      <c r="D57" t="s">
        <v>9</v>
      </c>
      <c r="E57" t="s">
        <v>17</v>
      </c>
      <c r="F57" t="s">
        <v>11</v>
      </c>
      <c r="G57" s="4" t="s">
        <v>67</v>
      </c>
    </row>
    <row r="58" spans="1:7" x14ac:dyDescent="0.3">
      <c r="A58" t="s">
        <v>71</v>
      </c>
      <c r="B58" s="3">
        <v>4080</v>
      </c>
      <c r="C58" t="s">
        <v>66</v>
      </c>
      <c r="D58" t="s">
        <v>9</v>
      </c>
      <c r="E58" t="s">
        <v>17</v>
      </c>
      <c r="F58" t="s">
        <v>11</v>
      </c>
      <c r="G58" s="4" t="s">
        <v>67</v>
      </c>
    </row>
    <row r="59" spans="1:7" x14ac:dyDescent="0.3">
      <c r="A59" t="s">
        <v>72</v>
      </c>
      <c r="B59" s="3">
        <v>2000</v>
      </c>
      <c r="C59" t="s">
        <v>66</v>
      </c>
      <c r="D59" t="s">
        <v>9</v>
      </c>
      <c r="E59" t="s">
        <v>17</v>
      </c>
      <c r="F59" t="s">
        <v>11</v>
      </c>
      <c r="G59" s="4" t="s">
        <v>67</v>
      </c>
    </row>
    <row r="60" spans="1:7" x14ac:dyDescent="0.3">
      <c r="A60" t="s">
        <v>73</v>
      </c>
      <c r="B60" s="3">
        <v>2000</v>
      </c>
      <c r="C60" t="s">
        <v>66</v>
      </c>
      <c r="D60" t="s">
        <v>9</v>
      </c>
      <c r="E60" t="s">
        <v>17</v>
      </c>
      <c r="F60" t="s">
        <v>11</v>
      </c>
      <c r="G60" s="4" t="s">
        <v>67</v>
      </c>
    </row>
    <row r="61" spans="1:7" x14ac:dyDescent="0.3">
      <c r="A61" t="s">
        <v>74</v>
      </c>
      <c r="B61" s="3">
        <v>2000</v>
      </c>
      <c r="C61" t="s">
        <v>66</v>
      </c>
      <c r="D61" t="s">
        <v>9</v>
      </c>
      <c r="E61" t="s">
        <v>17</v>
      </c>
      <c r="F61" t="s">
        <v>11</v>
      </c>
      <c r="G61" s="4" t="s">
        <v>67</v>
      </c>
    </row>
    <row r="62" spans="1:7" x14ac:dyDescent="0.3">
      <c r="A62" t="s">
        <v>75</v>
      </c>
      <c r="B62" s="3">
        <v>4080</v>
      </c>
      <c r="C62" t="s">
        <v>66</v>
      </c>
      <c r="D62" t="s">
        <v>9</v>
      </c>
      <c r="E62" t="s">
        <v>17</v>
      </c>
      <c r="F62" t="s">
        <v>11</v>
      </c>
      <c r="G62" s="4" t="s">
        <v>67</v>
      </c>
    </row>
    <row r="63" spans="1:7" x14ac:dyDescent="0.3">
      <c r="A63" t="s">
        <v>76</v>
      </c>
      <c r="B63" s="3">
        <v>4080</v>
      </c>
      <c r="C63" t="s">
        <v>66</v>
      </c>
      <c r="D63" t="s">
        <v>9</v>
      </c>
      <c r="E63" t="s">
        <v>17</v>
      </c>
      <c r="F63" t="s">
        <v>11</v>
      </c>
      <c r="G63" s="4" t="s">
        <v>67</v>
      </c>
    </row>
    <row r="64" spans="1:7" x14ac:dyDescent="0.3">
      <c r="A64" t="s">
        <v>77</v>
      </c>
      <c r="B64" s="3">
        <v>4080</v>
      </c>
      <c r="C64" t="s">
        <v>66</v>
      </c>
      <c r="D64" t="s">
        <v>9</v>
      </c>
      <c r="E64" t="s">
        <v>17</v>
      </c>
      <c r="F64" t="s">
        <v>11</v>
      </c>
      <c r="G64" s="4" t="s">
        <v>67</v>
      </c>
    </row>
    <row r="65" spans="1:7" x14ac:dyDescent="0.3">
      <c r="A65" t="s">
        <v>78</v>
      </c>
      <c r="B65" s="3">
        <v>4080</v>
      </c>
      <c r="C65" t="s">
        <v>66</v>
      </c>
      <c r="D65" t="s">
        <v>9</v>
      </c>
      <c r="E65" t="s">
        <v>17</v>
      </c>
      <c r="F65" t="s">
        <v>11</v>
      </c>
      <c r="G65" s="4" t="s">
        <v>67</v>
      </c>
    </row>
    <row r="66" spans="1:7" x14ac:dyDescent="0.3">
      <c r="A66" t="s">
        <v>79</v>
      </c>
      <c r="B66" s="3">
        <v>4080</v>
      </c>
      <c r="C66" t="s">
        <v>66</v>
      </c>
      <c r="D66" t="s">
        <v>9</v>
      </c>
      <c r="E66" t="s">
        <v>17</v>
      </c>
      <c r="F66" t="s">
        <v>11</v>
      </c>
      <c r="G66" s="4" t="s">
        <v>67</v>
      </c>
    </row>
    <row r="67" spans="1:7" x14ac:dyDescent="0.3">
      <c r="A67" t="s">
        <v>80</v>
      </c>
      <c r="B67" s="3">
        <v>2000</v>
      </c>
      <c r="C67" t="s">
        <v>66</v>
      </c>
      <c r="D67" t="s">
        <v>9</v>
      </c>
      <c r="E67" t="s">
        <v>17</v>
      </c>
      <c r="F67" t="s">
        <v>11</v>
      </c>
      <c r="G67" s="4" t="s">
        <v>67</v>
      </c>
    </row>
    <row r="68" spans="1:7" x14ac:dyDescent="0.3">
      <c r="A68" t="s">
        <v>81</v>
      </c>
      <c r="B68" s="3">
        <v>2000</v>
      </c>
      <c r="C68" t="s">
        <v>66</v>
      </c>
      <c r="D68" t="s">
        <v>9</v>
      </c>
      <c r="E68" t="s">
        <v>17</v>
      </c>
      <c r="F68" t="s">
        <v>11</v>
      </c>
      <c r="G68" s="4" t="s">
        <v>67</v>
      </c>
    </row>
    <row r="69" spans="1:7" x14ac:dyDescent="0.3">
      <c r="A69" t="s">
        <v>82</v>
      </c>
      <c r="B69" s="3">
        <v>2000</v>
      </c>
      <c r="C69" t="s">
        <v>66</v>
      </c>
      <c r="D69" t="s">
        <v>9</v>
      </c>
      <c r="E69" t="s">
        <v>17</v>
      </c>
      <c r="F69" t="s">
        <v>11</v>
      </c>
      <c r="G69" s="4" t="s">
        <v>67</v>
      </c>
    </row>
    <row r="70" spans="1:7" x14ac:dyDescent="0.3">
      <c r="A70" t="s">
        <v>83</v>
      </c>
      <c r="B70" s="3">
        <v>2000</v>
      </c>
      <c r="C70" t="s">
        <v>66</v>
      </c>
      <c r="D70" t="s">
        <v>9</v>
      </c>
      <c r="E70" t="s">
        <v>17</v>
      </c>
      <c r="F70" t="s">
        <v>11</v>
      </c>
      <c r="G70" s="4" t="s">
        <v>67</v>
      </c>
    </row>
    <row r="71" spans="1:7" x14ac:dyDescent="0.3">
      <c r="A71" t="s">
        <v>84</v>
      </c>
      <c r="B71" s="3">
        <v>2000</v>
      </c>
      <c r="C71" t="s">
        <v>66</v>
      </c>
      <c r="D71" t="s">
        <v>9</v>
      </c>
      <c r="E71" t="s">
        <v>17</v>
      </c>
      <c r="F71" t="s">
        <v>11</v>
      </c>
      <c r="G71" s="4" t="s">
        <v>67</v>
      </c>
    </row>
    <row r="72" spans="1:7" x14ac:dyDescent="0.3">
      <c r="A72" t="s">
        <v>85</v>
      </c>
      <c r="B72" s="3">
        <v>4080</v>
      </c>
      <c r="C72" t="s">
        <v>66</v>
      </c>
      <c r="D72" t="s">
        <v>9</v>
      </c>
      <c r="E72" t="s">
        <v>17</v>
      </c>
      <c r="F72" t="s">
        <v>11</v>
      </c>
      <c r="G72" s="4" t="s">
        <v>67</v>
      </c>
    </row>
    <row r="73" spans="1:7" x14ac:dyDescent="0.3">
      <c r="A73" t="s">
        <v>86</v>
      </c>
      <c r="B73" s="3">
        <v>2000</v>
      </c>
      <c r="C73" t="s">
        <v>87</v>
      </c>
      <c r="D73" t="s">
        <v>9</v>
      </c>
      <c r="E73" t="s">
        <v>17</v>
      </c>
      <c r="F73" t="s">
        <v>11</v>
      </c>
      <c r="G73" s="4" t="s">
        <v>88</v>
      </c>
    </row>
    <row r="74" spans="1:7" x14ac:dyDescent="0.3">
      <c r="A74" t="s">
        <v>89</v>
      </c>
      <c r="B74" s="3">
        <v>2000</v>
      </c>
      <c r="C74" t="s">
        <v>87</v>
      </c>
      <c r="D74" t="s">
        <v>9</v>
      </c>
      <c r="E74" t="s">
        <v>17</v>
      </c>
      <c r="F74" t="s">
        <v>11</v>
      </c>
      <c r="G74" s="4" t="s">
        <v>88</v>
      </c>
    </row>
    <row r="75" spans="1:7" x14ac:dyDescent="0.3">
      <c r="A75" t="s">
        <v>90</v>
      </c>
      <c r="B75" s="3">
        <v>2000</v>
      </c>
      <c r="C75" t="s">
        <v>87</v>
      </c>
      <c r="D75" t="s">
        <v>9</v>
      </c>
      <c r="E75" t="s">
        <v>17</v>
      </c>
      <c r="F75" t="s">
        <v>11</v>
      </c>
      <c r="G75" s="4" t="s">
        <v>88</v>
      </c>
    </row>
    <row r="76" spans="1:7" x14ac:dyDescent="0.3">
      <c r="A76" t="s">
        <v>91</v>
      </c>
      <c r="B76" s="3">
        <v>2000</v>
      </c>
      <c r="C76" t="s">
        <v>87</v>
      </c>
      <c r="D76" t="s">
        <v>9</v>
      </c>
      <c r="E76" t="s">
        <v>17</v>
      </c>
      <c r="F76" t="s">
        <v>11</v>
      </c>
      <c r="G76" s="4" t="s">
        <v>88</v>
      </c>
    </row>
    <row r="77" spans="1:7" x14ac:dyDescent="0.3">
      <c r="A77" t="s">
        <v>92</v>
      </c>
      <c r="B77" s="3">
        <v>2000</v>
      </c>
      <c r="C77" t="s">
        <v>87</v>
      </c>
      <c r="D77" t="s">
        <v>9</v>
      </c>
      <c r="E77" t="s">
        <v>17</v>
      </c>
      <c r="F77" t="s">
        <v>11</v>
      </c>
      <c r="G77" s="4" t="s">
        <v>88</v>
      </c>
    </row>
    <row r="78" spans="1:7" x14ac:dyDescent="0.3">
      <c r="A78" t="s">
        <v>93</v>
      </c>
      <c r="B78" s="3">
        <v>4080</v>
      </c>
      <c r="C78" t="s">
        <v>94</v>
      </c>
      <c r="D78" t="s">
        <v>9</v>
      </c>
      <c r="E78" t="s">
        <v>17</v>
      </c>
      <c r="F78" t="s">
        <v>11</v>
      </c>
      <c r="G78" s="4" t="s">
        <v>95</v>
      </c>
    </row>
    <row r="79" spans="1:7" x14ac:dyDescent="0.3">
      <c r="A79" t="s">
        <v>96</v>
      </c>
      <c r="B79" s="3">
        <v>3000</v>
      </c>
      <c r="C79" t="s">
        <v>94</v>
      </c>
      <c r="D79" t="s">
        <v>9</v>
      </c>
      <c r="E79" t="s">
        <v>17</v>
      </c>
      <c r="F79" t="s">
        <v>11</v>
      </c>
      <c r="G79" s="4" t="s">
        <v>97</v>
      </c>
    </row>
    <row r="80" spans="1:7" x14ac:dyDescent="0.3">
      <c r="A80" t="s">
        <v>98</v>
      </c>
      <c r="B80" s="3">
        <v>4080</v>
      </c>
      <c r="C80" t="s">
        <v>94</v>
      </c>
      <c r="D80" t="s">
        <v>9</v>
      </c>
      <c r="E80" t="s">
        <v>17</v>
      </c>
      <c r="F80" t="s">
        <v>11</v>
      </c>
      <c r="G80" s="4" t="s">
        <v>97</v>
      </c>
    </row>
    <row r="81" spans="1:7" x14ac:dyDescent="0.3">
      <c r="A81" t="s">
        <v>99</v>
      </c>
      <c r="B81" s="3">
        <v>3000</v>
      </c>
      <c r="C81" t="s">
        <v>94</v>
      </c>
      <c r="D81" t="s">
        <v>9</v>
      </c>
      <c r="E81" t="s">
        <v>17</v>
      </c>
      <c r="F81" t="s">
        <v>11</v>
      </c>
      <c r="G81" s="4" t="s">
        <v>97</v>
      </c>
    </row>
    <row r="82" spans="1:7" x14ac:dyDescent="0.3">
      <c r="A82" t="str">
        <f>"0000925824"</f>
        <v>0000925824</v>
      </c>
      <c r="B82" s="3">
        <v>3000</v>
      </c>
      <c r="C82" t="s">
        <v>100</v>
      </c>
      <c r="D82" t="s">
        <v>9</v>
      </c>
      <c r="E82" t="s">
        <v>17</v>
      </c>
      <c r="F82" t="s">
        <v>11</v>
      </c>
      <c r="G82" s="4" t="s">
        <v>101</v>
      </c>
    </row>
    <row r="83" spans="1:7" x14ac:dyDescent="0.3">
      <c r="A83" t="str">
        <f>"0000954426"</f>
        <v>0000954426</v>
      </c>
      <c r="B83" s="3">
        <v>3000</v>
      </c>
      <c r="C83" t="s">
        <v>100</v>
      </c>
      <c r="D83" t="s">
        <v>9</v>
      </c>
      <c r="E83" t="s">
        <v>17</v>
      </c>
      <c r="F83" t="s">
        <v>11</v>
      </c>
      <c r="G83" s="4" t="s">
        <v>101</v>
      </c>
    </row>
    <row r="84" spans="1:7" x14ac:dyDescent="0.3">
      <c r="A84" t="str">
        <f>"0000954786"</f>
        <v>0000954786</v>
      </c>
      <c r="B84" s="3">
        <v>3000</v>
      </c>
      <c r="C84" t="s">
        <v>100</v>
      </c>
      <c r="D84" t="s">
        <v>9</v>
      </c>
      <c r="E84" t="s">
        <v>17</v>
      </c>
      <c r="F84" t="s">
        <v>11</v>
      </c>
      <c r="G84" s="4" t="s">
        <v>101</v>
      </c>
    </row>
    <row r="85" spans="1:7" x14ac:dyDescent="0.3">
      <c r="A85" s="5" t="str">
        <f>"0900064156"</f>
        <v>0900064156</v>
      </c>
      <c r="B85" s="3">
        <v>4000</v>
      </c>
      <c r="C85" t="s">
        <v>102</v>
      </c>
      <c r="D85" t="s">
        <v>9</v>
      </c>
      <c r="E85" t="s">
        <v>17</v>
      </c>
      <c r="F85" t="s">
        <v>11</v>
      </c>
      <c r="G85" s="4" t="s">
        <v>103</v>
      </c>
    </row>
    <row r="86" spans="1:7" x14ac:dyDescent="0.3">
      <c r="A86" t="str">
        <f>"0000917287"</f>
        <v>0000917287</v>
      </c>
      <c r="B86" s="3">
        <v>4000</v>
      </c>
      <c r="C86" t="s">
        <v>102</v>
      </c>
      <c r="D86" t="s">
        <v>9</v>
      </c>
      <c r="E86" t="s">
        <v>17</v>
      </c>
      <c r="F86" t="s">
        <v>11</v>
      </c>
      <c r="G86" s="4" t="s">
        <v>103</v>
      </c>
    </row>
    <row r="87" spans="1:7" x14ac:dyDescent="0.3">
      <c r="A87" t="str">
        <f>"0000952548"</f>
        <v>0000952548</v>
      </c>
      <c r="B87" s="3">
        <v>4000</v>
      </c>
      <c r="C87" t="s">
        <v>102</v>
      </c>
      <c r="D87" t="s">
        <v>9</v>
      </c>
      <c r="E87" t="s">
        <v>17</v>
      </c>
      <c r="F87" t="s">
        <v>11</v>
      </c>
      <c r="G87" s="4" t="s">
        <v>103</v>
      </c>
    </row>
    <row r="88" spans="1:7" x14ac:dyDescent="0.3">
      <c r="A88" t="str">
        <f>"0000920615"</f>
        <v>0000920615</v>
      </c>
      <c r="B88" s="3">
        <v>4000</v>
      </c>
      <c r="C88" t="s">
        <v>102</v>
      </c>
      <c r="D88" t="s">
        <v>9</v>
      </c>
      <c r="E88" t="s">
        <v>17</v>
      </c>
      <c r="F88" t="s">
        <v>11</v>
      </c>
      <c r="G88" s="4" t="s">
        <v>103</v>
      </c>
    </row>
    <row r="89" spans="1:7" x14ac:dyDescent="0.3">
      <c r="A89" t="str">
        <f>"0000931618"</f>
        <v>0000931618</v>
      </c>
      <c r="B89" s="3">
        <v>4000</v>
      </c>
      <c r="C89" t="s">
        <v>102</v>
      </c>
      <c r="D89" t="s">
        <v>9</v>
      </c>
      <c r="E89" t="s">
        <v>17</v>
      </c>
      <c r="F89" t="s">
        <v>11</v>
      </c>
      <c r="G89" s="4" t="s">
        <v>103</v>
      </c>
    </row>
    <row r="90" spans="1:7" x14ac:dyDescent="0.3">
      <c r="A90" t="str">
        <f>"0000917162"</f>
        <v>0000917162</v>
      </c>
      <c r="B90" s="3">
        <v>4000</v>
      </c>
      <c r="C90" t="s">
        <v>102</v>
      </c>
      <c r="D90" t="s">
        <v>9</v>
      </c>
      <c r="E90" t="s">
        <v>17</v>
      </c>
      <c r="F90" t="s">
        <v>11</v>
      </c>
      <c r="G90" s="4" t="s">
        <v>103</v>
      </c>
    </row>
    <row r="91" spans="1:7" x14ac:dyDescent="0.3">
      <c r="A91" t="str">
        <f>"0000953068"</f>
        <v>0000953068</v>
      </c>
      <c r="B91" s="3">
        <v>4000</v>
      </c>
      <c r="C91" t="s">
        <v>102</v>
      </c>
      <c r="D91" t="s">
        <v>9</v>
      </c>
      <c r="E91" t="s">
        <v>17</v>
      </c>
      <c r="F91" t="s">
        <v>11</v>
      </c>
      <c r="G91" s="4" t="s">
        <v>103</v>
      </c>
    </row>
    <row r="92" spans="1:7" x14ac:dyDescent="0.3">
      <c r="A92" t="str">
        <f>"0000917351"</f>
        <v>0000917351</v>
      </c>
      <c r="B92" s="3">
        <v>4000</v>
      </c>
      <c r="C92" t="s">
        <v>102</v>
      </c>
      <c r="D92" t="s">
        <v>9</v>
      </c>
      <c r="E92" t="s">
        <v>17</v>
      </c>
      <c r="F92" t="s">
        <v>11</v>
      </c>
      <c r="G92" s="4" t="s">
        <v>103</v>
      </c>
    </row>
    <row r="93" spans="1:7" x14ac:dyDescent="0.3">
      <c r="A93" t="str">
        <f>"0000953028"</f>
        <v>0000953028</v>
      </c>
      <c r="B93" s="3">
        <v>4000</v>
      </c>
      <c r="C93" t="s">
        <v>102</v>
      </c>
      <c r="D93" t="s">
        <v>9</v>
      </c>
      <c r="E93" t="s">
        <v>17</v>
      </c>
      <c r="F93" t="s">
        <v>11</v>
      </c>
      <c r="G93" s="4" t="s">
        <v>103</v>
      </c>
    </row>
    <row r="94" spans="1:7" x14ac:dyDescent="0.3">
      <c r="A94" t="str">
        <f>"0000924502"</f>
        <v>0000924502</v>
      </c>
      <c r="B94" s="3">
        <v>4000</v>
      </c>
      <c r="C94" t="s">
        <v>102</v>
      </c>
      <c r="D94" t="s">
        <v>9</v>
      </c>
      <c r="E94" t="s">
        <v>17</v>
      </c>
      <c r="F94" t="s">
        <v>11</v>
      </c>
      <c r="G94" s="4" t="s">
        <v>103</v>
      </c>
    </row>
    <row r="95" spans="1:7" x14ac:dyDescent="0.3">
      <c r="A95" t="str">
        <f>"0000951302"</f>
        <v>0000951302</v>
      </c>
      <c r="B95" s="3">
        <v>6000</v>
      </c>
      <c r="C95" t="s">
        <v>102</v>
      </c>
      <c r="D95" t="s">
        <v>9</v>
      </c>
      <c r="E95" t="s">
        <v>17</v>
      </c>
      <c r="F95" t="s">
        <v>11</v>
      </c>
      <c r="G95" s="4" t="s">
        <v>103</v>
      </c>
    </row>
    <row r="96" spans="1:7" x14ac:dyDescent="0.3">
      <c r="A96" t="str">
        <f>"0900064056"</f>
        <v>0900064056</v>
      </c>
      <c r="B96" s="3">
        <v>6000</v>
      </c>
      <c r="C96" t="s">
        <v>102</v>
      </c>
      <c r="D96" t="s">
        <v>9</v>
      </c>
      <c r="E96" t="s">
        <v>17</v>
      </c>
      <c r="F96" t="s">
        <v>11</v>
      </c>
      <c r="G96" s="4" t="s">
        <v>103</v>
      </c>
    </row>
    <row r="97" spans="1:7" x14ac:dyDescent="0.3">
      <c r="A97" t="str">
        <f>"0000927245"</f>
        <v>0000927245</v>
      </c>
      <c r="B97" s="3">
        <v>6000</v>
      </c>
      <c r="C97" t="s">
        <v>102</v>
      </c>
      <c r="D97" t="s">
        <v>9</v>
      </c>
      <c r="E97" t="s">
        <v>17</v>
      </c>
      <c r="F97" t="s">
        <v>11</v>
      </c>
      <c r="G97" s="4" t="s">
        <v>103</v>
      </c>
    </row>
    <row r="98" spans="1:7" x14ac:dyDescent="0.3">
      <c r="A98" t="str">
        <f>"0000917811"</f>
        <v>0000917811</v>
      </c>
      <c r="B98" s="3">
        <v>4000</v>
      </c>
      <c r="C98" t="s">
        <v>104</v>
      </c>
      <c r="D98" t="s">
        <v>9</v>
      </c>
      <c r="E98" t="s">
        <v>17</v>
      </c>
      <c r="F98" t="s">
        <v>11</v>
      </c>
      <c r="G98" s="4" t="s">
        <v>105</v>
      </c>
    </row>
    <row r="99" spans="1:7" x14ac:dyDescent="0.3">
      <c r="A99" t="str">
        <f>"0000917804"</f>
        <v>0000917804</v>
      </c>
      <c r="B99" s="3">
        <v>4000</v>
      </c>
      <c r="C99" t="s">
        <v>104</v>
      </c>
      <c r="D99" t="s">
        <v>9</v>
      </c>
      <c r="E99" t="s">
        <v>17</v>
      </c>
      <c r="F99" t="s">
        <v>11</v>
      </c>
      <c r="G99" s="4" t="s">
        <v>105</v>
      </c>
    </row>
    <row r="100" spans="1:7" x14ac:dyDescent="0.3">
      <c r="A100" t="str">
        <f>"0000926440"</f>
        <v>0000926440</v>
      </c>
      <c r="B100" s="3">
        <v>4000</v>
      </c>
      <c r="C100" t="s">
        <v>104</v>
      </c>
      <c r="D100" t="s">
        <v>9</v>
      </c>
      <c r="E100" t="s">
        <v>17</v>
      </c>
      <c r="F100" t="s">
        <v>11</v>
      </c>
      <c r="G100" s="4" t="s">
        <v>105</v>
      </c>
    </row>
    <row r="101" spans="1:7" x14ac:dyDescent="0.3">
      <c r="A101" t="str">
        <f>"0000952978"</f>
        <v>0000952978</v>
      </c>
      <c r="B101" s="3">
        <v>4000</v>
      </c>
      <c r="C101" t="s">
        <v>104</v>
      </c>
      <c r="D101" t="s">
        <v>9</v>
      </c>
      <c r="E101" t="s">
        <v>17</v>
      </c>
      <c r="F101" t="s">
        <v>11</v>
      </c>
      <c r="G101" s="4" t="s">
        <v>105</v>
      </c>
    </row>
    <row r="102" spans="1:7" x14ac:dyDescent="0.3">
      <c r="A102" t="str">
        <f>"0000951544"</f>
        <v>0000951544</v>
      </c>
      <c r="B102" s="3">
        <v>4000</v>
      </c>
      <c r="C102" t="s">
        <v>104</v>
      </c>
      <c r="D102" t="s">
        <v>9</v>
      </c>
      <c r="E102" t="s">
        <v>17</v>
      </c>
      <c r="F102" t="s">
        <v>11</v>
      </c>
      <c r="G102" s="4" t="s">
        <v>105</v>
      </c>
    </row>
    <row r="103" spans="1:7" x14ac:dyDescent="0.3">
      <c r="A103" t="str">
        <f>"0000952731"</f>
        <v>0000952731</v>
      </c>
      <c r="B103" s="3">
        <v>4000</v>
      </c>
      <c r="C103" t="s">
        <v>104</v>
      </c>
      <c r="D103" t="s">
        <v>9</v>
      </c>
      <c r="E103" t="s">
        <v>17</v>
      </c>
      <c r="F103" t="s">
        <v>11</v>
      </c>
      <c r="G103" s="4" t="s">
        <v>105</v>
      </c>
    </row>
    <row r="104" spans="1:7" x14ac:dyDescent="0.3">
      <c r="A104" t="str">
        <f>"0000917165"</f>
        <v>0000917165</v>
      </c>
      <c r="B104" s="3">
        <v>4000</v>
      </c>
      <c r="C104" t="s">
        <v>104</v>
      </c>
      <c r="D104" t="s">
        <v>9</v>
      </c>
      <c r="E104" t="s">
        <v>17</v>
      </c>
      <c r="F104" t="s">
        <v>11</v>
      </c>
      <c r="G104" s="4" t="s">
        <v>105</v>
      </c>
    </row>
    <row r="105" spans="1:7" x14ac:dyDescent="0.3">
      <c r="A105" t="str">
        <f>"0000917411"</f>
        <v>0000917411</v>
      </c>
      <c r="B105" s="3">
        <v>6000</v>
      </c>
      <c r="C105" t="s">
        <v>104</v>
      </c>
      <c r="D105" t="s">
        <v>9</v>
      </c>
      <c r="E105" t="s">
        <v>17</v>
      </c>
      <c r="F105" t="s">
        <v>11</v>
      </c>
      <c r="G105" s="4" t="s">
        <v>105</v>
      </c>
    </row>
    <row r="106" spans="1:7" x14ac:dyDescent="0.3">
      <c r="A106" t="str">
        <f>"0000950927"</f>
        <v>0000950927</v>
      </c>
      <c r="B106" s="3">
        <v>6000</v>
      </c>
      <c r="C106" t="s">
        <v>104</v>
      </c>
      <c r="D106" t="s">
        <v>9</v>
      </c>
      <c r="E106" t="s">
        <v>17</v>
      </c>
      <c r="F106" t="s">
        <v>11</v>
      </c>
      <c r="G106" s="4" t="s">
        <v>105</v>
      </c>
    </row>
    <row r="107" spans="1:7" x14ac:dyDescent="0.3">
      <c r="A107" t="str">
        <f>"0000951046"</f>
        <v>0000951046</v>
      </c>
      <c r="B107" s="3">
        <v>6000</v>
      </c>
      <c r="C107" t="s">
        <v>104</v>
      </c>
      <c r="D107" t="s">
        <v>9</v>
      </c>
      <c r="E107" t="s">
        <v>17</v>
      </c>
      <c r="F107" t="s">
        <v>11</v>
      </c>
      <c r="G107" s="4" t="s">
        <v>105</v>
      </c>
    </row>
    <row r="108" spans="1:7" x14ac:dyDescent="0.3">
      <c r="A108" t="str">
        <f>"0000928177"</f>
        <v>0000928177</v>
      </c>
      <c r="B108" s="3">
        <v>6000</v>
      </c>
      <c r="C108" t="s">
        <v>104</v>
      </c>
      <c r="D108" t="s">
        <v>9</v>
      </c>
      <c r="E108" t="s">
        <v>17</v>
      </c>
      <c r="F108" t="s">
        <v>11</v>
      </c>
      <c r="G108" s="4" t="s">
        <v>105</v>
      </c>
    </row>
    <row r="109" spans="1:7" x14ac:dyDescent="0.3">
      <c r="A109" t="str">
        <f>"0000937857"</f>
        <v>0000937857</v>
      </c>
      <c r="B109" s="3">
        <v>4000</v>
      </c>
      <c r="C109" t="s">
        <v>106</v>
      </c>
      <c r="D109" t="s">
        <v>9</v>
      </c>
      <c r="E109" t="s">
        <v>17</v>
      </c>
      <c r="F109" t="s">
        <v>11</v>
      </c>
      <c r="G109" s="4" t="s">
        <v>107</v>
      </c>
    </row>
    <row r="110" spans="1:7" x14ac:dyDescent="0.3">
      <c r="A110" t="str">
        <f>"0000927521"</f>
        <v>0000927521</v>
      </c>
      <c r="B110" s="3">
        <v>4000</v>
      </c>
      <c r="C110" t="s">
        <v>106</v>
      </c>
      <c r="D110" t="s">
        <v>9</v>
      </c>
      <c r="E110" t="s">
        <v>17</v>
      </c>
      <c r="F110" t="s">
        <v>11</v>
      </c>
      <c r="G110" s="4" t="s">
        <v>108</v>
      </c>
    </row>
    <row r="111" spans="1:7" x14ac:dyDescent="0.3">
      <c r="A111" t="str">
        <f>"0000941037"</f>
        <v>0000941037</v>
      </c>
      <c r="B111" s="3">
        <v>4000</v>
      </c>
      <c r="C111" t="s">
        <v>106</v>
      </c>
      <c r="D111" t="s">
        <v>9</v>
      </c>
      <c r="E111" t="s">
        <v>17</v>
      </c>
      <c r="F111" t="s">
        <v>11</v>
      </c>
      <c r="G111" s="4" t="s">
        <v>108</v>
      </c>
    </row>
    <row r="112" spans="1:7" x14ac:dyDescent="0.3">
      <c r="A112" t="str">
        <f>"0000952971"</f>
        <v>0000952971</v>
      </c>
      <c r="B112" s="3">
        <v>4000</v>
      </c>
      <c r="C112" t="s">
        <v>106</v>
      </c>
      <c r="D112" t="s">
        <v>9</v>
      </c>
      <c r="E112" t="s">
        <v>17</v>
      </c>
      <c r="F112" t="s">
        <v>11</v>
      </c>
      <c r="G112" s="4" t="s">
        <v>108</v>
      </c>
    </row>
    <row r="113" spans="1:7" x14ac:dyDescent="0.3">
      <c r="A113" t="str">
        <f>"0000951244"</f>
        <v>0000951244</v>
      </c>
      <c r="B113" s="3">
        <v>4000</v>
      </c>
      <c r="C113" t="s">
        <v>106</v>
      </c>
      <c r="D113" t="s">
        <v>9</v>
      </c>
      <c r="E113" t="s">
        <v>17</v>
      </c>
      <c r="F113" t="s">
        <v>11</v>
      </c>
      <c r="G113" s="4" t="s">
        <v>107</v>
      </c>
    </row>
    <row r="114" spans="1:7" x14ac:dyDescent="0.3">
      <c r="A114" t="str">
        <f>"0000952190"</f>
        <v>0000952190</v>
      </c>
      <c r="B114" s="3">
        <v>4000</v>
      </c>
      <c r="C114" t="s">
        <v>106</v>
      </c>
      <c r="D114" t="s">
        <v>9</v>
      </c>
      <c r="E114" t="s">
        <v>17</v>
      </c>
      <c r="F114" t="s">
        <v>11</v>
      </c>
      <c r="G114" s="4" t="s">
        <v>108</v>
      </c>
    </row>
    <row r="115" spans="1:7" x14ac:dyDescent="0.3">
      <c r="A115" t="str">
        <f>"0000917815"</f>
        <v>0000917815</v>
      </c>
      <c r="B115" s="3">
        <v>4000</v>
      </c>
      <c r="C115" t="s">
        <v>106</v>
      </c>
      <c r="D115" t="s">
        <v>9</v>
      </c>
      <c r="E115" t="s">
        <v>17</v>
      </c>
      <c r="F115" t="s">
        <v>11</v>
      </c>
      <c r="G115" s="4" t="s">
        <v>108</v>
      </c>
    </row>
    <row r="116" spans="1:7" x14ac:dyDescent="0.3">
      <c r="A116" t="str">
        <f>"0000932915"</f>
        <v>0000932915</v>
      </c>
      <c r="B116" s="3">
        <v>4000</v>
      </c>
      <c r="C116" t="s">
        <v>106</v>
      </c>
      <c r="D116" t="s">
        <v>9</v>
      </c>
      <c r="E116" t="s">
        <v>17</v>
      </c>
      <c r="F116" t="s">
        <v>11</v>
      </c>
      <c r="G116" s="4" t="s">
        <v>108</v>
      </c>
    </row>
    <row r="117" spans="1:7" x14ac:dyDescent="0.3">
      <c r="A117" t="str">
        <f>"0000917959"</f>
        <v>0000917959</v>
      </c>
      <c r="B117" s="3">
        <v>6000</v>
      </c>
      <c r="C117" t="s">
        <v>106</v>
      </c>
      <c r="D117" t="s">
        <v>9</v>
      </c>
      <c r="E117" t="s">
        <v>17</v>
      </c>
      <c r="F117" t="s">
        <v>11</v>
      </c>
      <c r="G117" s="4" t="s">
        <v>107</v>
      </c>
    </row>
    <row r="118" spans="1:7" x14ac:dyDescent="0.3">
      <c r="A118" t="str">
        <f>"0000925566"</f>
        <v>0000925566</v>
      </c>
      <c r="B118" s="3">
        <v>6000</v>
      </c>
      <c r="C118" t="s">
        <v>106</v>
      </c>
      <c r="D118" t="s">
        <v>9</v>
      </c>
      <c r="E118" t="s">
        <v>17</v>
      </c>
      <c r="F118" t="s">
        <v>11</v>
      </c>
      <c r="G118" s="4" t="s">
        <v>108</v>
      </c>
    </row>
    <row r="119" spans="1:7" x14ac:dyDescent="0.3">
      <c r="A119" t="str">
        <f>"0000952656"</f>
        <v>0000952656</v>
      </c>
      <c r="B119" s="3">
        <v>4000</v>
      </c>
      <c r="C119" t="s">
        <v>109</v>
      </c>
      <c r="D119" t="s">
        <v>9</v>
      </c>
      <c r="E119" t="s">
        <v>17</v>
      </c>
      <c r="F119" t="s">
        <v>11</v>
      </c>
      <c r="G119" s="4" t="s">
        <v>110</v>
      </c>
    </row>
    <row r="120" spans="1:7" x14ac:dyDescent="0.3">
      <c r="A120" t="str">
        <f>"0000920229"</f>
        <v>0000920229</v>
      </c>
      <c r="B120" s="3">
        <v>4000</v>
      </c>
      <c r="C120" t="s">
        <v>109</v>
      </c>
      <c r="D120" t="s">
        <v>9</v>
      </c>
      <c r="E120" t="s">
        <v>17</v>
      </c>
      <c r="F120" t="s">
        <v>11</v>
      </c>
      <c r="G120" s="4" t="s">
        <v>110</v>
      </c>
    </row>
    <row r="121" spans="1:7" x14ac:dyDescent="0.3">
      <c r="A121" t="str">
        <f>"0000925863"</f>
        <v>0000925863</v>
      </c>
      <c r="B121" s="3">
        <v>4000</v>
      </c>
      <c r="C121" t="s">
        <v>109</v>
      </c>
      <c r="D121" t="s">
        <v>9</v>
      </c>
      <c r="E121" t="s">
        <v>17</v>
      </c>
      <c r="F121" t="s">
        <v>11</v>
      </c>
      <c r="G121" s="4" t="s">
        <v>110</v>
      </c>
    </row>
    <row r="122" spans="1:7" x14ac:dyDescent="0.3">
      <c r="A122" t="str">
        <f>"0000952480"</f>
        <v>0000952480</v>
      </c>
      <c r="B122" s="3">
        <v>4000</v>
      </c>
      <c r="C122" t="s">
        <v>109</v>
      </c>
      <c r="D122" t="s">
        <v>9</v>
      </c>
      <c r="E122" t="s">
        <v>17</v>
      </c>
      <c r="F122" t="s">
        <v>11</v>
      </c>
      <c r="G122" s="4" t="s">
        <v>110</v>
      </c>
    </row>
    <row r="123" spans="1:7" x14ac:dyDescent="0.3">
      <c r="A123" t="str">
        <f>"0000917944"</f>
        <v>0000917944</v>
      </c>
      <c r="B123" s="3">
        <v>4000</v>
      </c>
      <c r="C123" t="s">
        <v>109</v>
      </c>
      <c r="D123" t="s">
        <v>9</v>
      </c>
      <c r="E123" t="s">
        <v>17</v>
      </c>
      <c r="F123" t="s">
        <v>11</v>
      </c>
      <c r="G123" s="4" t="s">
        <v>110</v>
      </c>
    </row>
    <row r="124" spans="1:7" x14ac:dyDescent="0.3">
      <c r="A124" t="str">
        <f>"0000940055"</f>
        <v>0000940055</v>
      </c>
      <c r="B124" s="3">
        <v>4000</v>
      </c>
      <c r="C124" t="s">
        <v>109</v>
      </c>
      <c r="D124" t="s">
        <v>9</v>
      </c>
      <c r="E124" t="s">
        <v>17</v>
      </c>
      <c r="F124" t="s">
        <v>11</v>
      </c>
      <c r="G124" s="4" t="s">
        <v>110</v>
      </c>
    </row>
    <row r="125" spans="1:7" x14ac:dyDescent="0.3">
      <c r="A125" t="str">
        <f>"0000950883"</f>
        <v>0000950883</v>
      </c>
      <c r="B125" s="3">
        <v>6000</v>
      </c>
      <c r="C125" t="s">
        <v>109</v>
      </c>
      <c r="D125" t="s">
        <v>9</v>
      </c>
      <c r="E125" t="s">
        <v>17</v>
      </c>
      <c r="F125" t="s">
        <v>11</v>
      </c>
      <c r="G125" s="4" t="s">
        <v>110</v>
      </c>
    </row>
    <row r="126" spans="1:7" x14ac:dyDescent="0.3">
      <c r="A126" t="str">
        <f>"0000917070"</f>
        <v>0000917070</v>
      </c>
      <c r="B126" s="3">
        <v>6000</v>
      </c>
      <c r="C126" t="s">
        <v>109</v>
      </c>
      <c r="D126" t="s">
        <v>9</v>
      </c>
      <c r="E126" t="s">
        <v>17</v>
      </c>
      <c r="F126" t="s">
        <v>11</v>
      </c>
      <c r="G126" s="4" t="s">
        <v>110</v>
      </c>
    </row>
    <row r="127" spans="1:7" x14ac:dyDescent="0.3">
      <c r="A127" t="str">
        <f>"0000917960"</f>
        <v>0000917960</v>
      </c>
      <c r="B127" s="3">
        <v>6000</v>
      </c>
      <c r="C127" t="s">
        <v>109</v>
      </c>
      <c r="D127" t="s">
        <v>9</v>
      </c>
      <c r="E127" t="s">
        <v>17</v>
      </c>
      <c r="F127" t="s">
        <v>11</v>
      </c>
      <c r="G127" s="4" t="s">
        <v>110</v>
      </c>
    </row>
    <row r="128" spans="1:7" x14ac:dyDescent="0.3">
      <c r="A128" t="str">
        <f>"0000927704"</f>
        <v>0000927704</v>
      </c>
      <c r="B128" s="3">
        <v>6000</v>
      </c>
      <c r="C128" t="s">
        <v>109</v>
      </c>
      <c r="D128" t="s">
        <v>9</v>
      </c>
      <c r="E128" t="s">
        <v>17</v>
      </c>
      <c r="F128" t="s">
        <v>11</v>
      </c>
      <c r="G128" s="4" t="s">
        <v>110</v>
      </c>
    </row>
    <row r="129" spans="1:7" x14ac:dyDescent="0.3">
      <c r="A129" t="str">
        <f>"0000917635"</f>
        <v>0000917635</v>
      </c>
      <c r="B129" s="3">
        <v>6000</v>
      </c>
      <c r="C129" t="s">
        <v>109</v>
      </c>
      <c r="D129" t="s">
        <v>9</v>
      </c>
      <c r="E129" t="s">
        <v>17</v>
      </c>
      <c r="F129" t="s">
        <v>11</v>
      </c>
      <c r="G129" s="4" t="s">
        <v>110</v>
      </c>
    </row>
    <row r="130" spans="1:7" x14ac:dyDescent="0.3">
      <c r="A130" t="s">
        <v>111</v>
      </c>
      <c r="B130" s="3">
        <v>4000</v>
      </c>
      <c r="C130" t="s">
        <v>112</v>
      </c>
      <c r="D130" t="s">
        <v>9</v>
      </c>
      <c r="E130" t="s">
        <v>17</v>
      </c>
      <c r="F130" t="s">
        <v>11</v>
      </c>
      <c r="G130" s="4" t="s">
        <v>113</v>
      </c>
    </row>
    <row r="131" spans="1:7" x14ac:dyDescent="0.3">
      <c r="A131" t="s">
        <v>114</v>
      </c>
      <c r="B131" s="3">
        <v>4000</v>
      </c>
      <c r="C131" t="s">
        <v>112</v>
      </c>
      <c r="D131" t="s">
        <v>9</v>
      </c>
      <c r="E131" t="s">
        <v>17</v>
      </c>
      <c r="F131" t="s">
        <v>11</v>
      </c>
      <c r="G131" s="4" t="s">
        <v>113</v>
      </c>
    </row>
    <row r="132" spans="1:7" x14ac:dyDescent="0.3">
      <c r="A132" t="s">
        <v>115</v>
      </c>
      <c r="B132" s="3">
        <v>4000</v>
      </c>
      <c r="C132" t="s">
        <v>112</v>
      </c>
      <c r="D132" t="s">
        <v>9</v>
      </c>
      <c r="E132" t="s">
        <v>17</v>
      </c>
      <c r="F132" t="s">
        <v>11</v>
      </c>
      <c r="G132" s="4" t="s">
        <v>113</v>
      </c>
    </row>
    <row r="133" spans="1:7" x14ac:dyDescent="0.3">
      <c r="A133" t="s">
        <v>116</v>
      </c>
      <c r="B133" s="3">
        <v>4000</v>
      </c>
      <c r="C133" t="s">
        <v>112</v>
      </c>
      <c r="D133" t="s">
        <v>9</v>
      </c>
      <c r="E133" t="s">
        <v>17</v>
      </c>
      <c r="F133" t="s">
        <v>11</v>
      </c>
      <c r="G133" s="4" t="s">
        <v>113</v>
      </c>
    </row>
    <row r="134" spans="1:7" x14ac:dyDescent="0.3">
      <c r="A134" t="s">
        <v>117</v>
      </c>
      <c r="B134" s="3">
        <v>4000</v>
      </c>
      <c r="C134" t="s">
        <v>112</v>
      </c>
      <c r="D134" t="s">
        <v>9</v>
      </c>
      <c r="E134" t="s">
        <v>17</v>
      </c>
      <c r="F134" t="s">
        <v>11</v>
      </c>
      <c r="G134" s="4" t="s">
        <v>113</v>
      </c>
    </row>
    <row r="135" spans="1:7" x14ac:dyDescent="0.3">
      <c r="A135" t="s">
        <v>118</v>
      </c>
      <c r="B135" s="3">
        <v>4000</v>
      </c>
      <c r="C135" t="s">
        <v>112</v>
      </c>
      <c r="D135" t="s">
        <v>9</v>
      </c>
      <c r="E135" t="s">
        <v>17</v>
      </c>
      <c r="F135" t="s">
        <v>11</v>
      </c>
      <c r="G135" s="4" t="s">
        <v>113</v>
      </c>
    </row>
    <row r="136" spans="1:7" x14ac:dyDescent="0.3">
      <c r="A136" t="s">
        <v>119</v>
      </c>
      <c r="B136" s="3">
        <v>4000</v>
      </c>
      <c r="C136" t="s">
        <v>112</v>
      </c>
      <c r="D136" t="s">
        <v>9</v>
      </c>
      <c r="E136" t="s">
        <v>17</v>
      </c>
      <c r="F136" t="s">
        <v>11</v>
      </c>
      <c r="G136" s="4" t="s">
        <v>113</v>
      </c>
    </row>
    <row r="137" spans="1:7" x14ac:dyDescent="0.3">
      <c r="A137" t="s">
        <v>120</v>
      </c>
      <c r="B137" s="3">
        <v>4000</v>
      </c>
      <c r="C137" t="s">
        <v>112</v>
      </c>
      <c r="D137" t="s">
        <v>9</v>
      </c>
      <c r="E137" t="s">
        <v>17</v>
      </c>
      <c r="F137" t="s">
        <v>11</v>
      </c>
      <c r="G137" s="4" t="s">
        <v>113</v>
      </c>
    </row>
    <row r="138" spans="1:7" x14ac:dyDescent="0.3">
      <c r="A138" t="s">
        <v>121</v>
      </c>
      <c r="B138" s="3">
        <v>4000</v>
      </c>
      <c r="C138" t="s">
        <v>112</v>
      </c>
      <c r="D138" t="s">
        <v>9</v>
      </c>
      <c r="E138" t="s">
        <v>17</v>
      </c>
      <c r="F138" t="s">
        <v>11</v>
      </c>
      <c r="G138" s="4" t="s">
        <v>113</v>
      </c>
    </row>
    <row r="139" spans="1:7" x14ac:dyDescent="0.3">
      <c r="A139" s="6" t="s">
        <v>122</v>
      </c>
      <c r="B139" s="3">
        <v>6000</v>
      </c>
      <c r="C139" t="s">
        <v>112</v>
      </c>
      <c r="D139" t="s">
        <v>9</v>
      </c>
      <c r="E139" t="s">
        <v>17</v>
      </c>
      <c r="F139" t="s">
        <v>11</v>
      </c>
      <c r="G139" s="4" t="s">
        <v>113</v>
      </c>
    </row>
    <row r="140" spans="1:7" x14ac:dyDescent="0.3">
      <c r="A140" s="6" t="s">
        <v>123</v>
      </c>
      <c r="B140" s="3">
        <v>6000</v>
      </c>
      <c r="C140" t="s">
        <v>112</v>
      </c>
      <c r="D140" t="s">
        <v>9</v>
      </c>
      <c r="E140" t="s">
        <v>17</v>
      </c>
      <c r="F140" t="s">
        <v>11</v>
      </c>
      <c r="G140" s="4" t="s">
        <v>113</v>
      </c>
    </row>
    <row r="141" spans="1:7" x14ac:dyDescent="0.3">
      <c r="A141" t="s">
        <v>124</v>
      </c>
      <c r="B141" s="3">
        <v>6000</v>
      </c>
      <c r="C141" t="s">
        <v>112</v>
      </c>
      <c r="D141" t="s">
        <v>9</v>
      </c>
      <c r="E141" t="s">
        <v>17</v>
      </c>
      <c r="F141" t="s">
        <v>11</v>
      </c>
      <c r="G141" s="4" t="s">
        <v>113</v>
      </c>
    </row>
    <row r="142" spans="1:7" x14ac:dyDescent="0.3">
      <c r="A142" t="str">
        <f>"0000950053"</f>
        <v>0000950053</v>
      </c>
      <c r="B142" s="3">
        <v>4000</v>
      </c>
      <c r="C142" t="s">
        <v>125</v>
      </c>
      <c r="D142" t="s">
        <v>9</v>
      </c>
      <c r="E142" t="s">
        <v>17</v>
      </c>
      <c r="F142" t="s">
        <v>11</v>
      </c>
      <c r="G142" s="4" t="s">
        <v>126</v>
      </c>
    </row>
    <row r="143" spans="1:7" x14ac:dyDescent="0.3">
      <c r="A143" t="str">
        <f>"0000954812"</f>
        <v>0000954812</v>
      </c>
      <c r="B143" s="3">
        <v>4000</v>
      </c>
      <c r="C143" t="s">
        <v>125</v>
      </c>
      <c r="D143" t="s">
        <v>9</v>
      </c>
      <c r="E143" t="s">
        <v>17</v>
      </c>
      <c r="F143" t="s">
        <v>11</v>
      </c>
      <c r="G143" s="4" t="s">
        <v>126</v>
      </c>
    </row>
    <row r="144" spans="1:7" x14ac:dyDescent="0.3">
      <c r="A144" t="str">
        <f>"0000954915"</f>
        <v>0000954915</v>
      </c>
      <c r="B144" s="3">
        <v>4000</v>
      </c>
      <c r="C144" t="s">
        <v>125</v>
      </c>
      <c r="D144" t="s">
        <v>9</v>
      </c>
      <c r="E144" t="s">
        <v>17</v>
      </c>
      <c r="F144" t="s">
        <v>11</v>
      </c>
      <c r="G144" s="4" t="s">
        <v>126</v>
      </c>
    </row>
    <row r="145" spans="1:7" x14ac:dyDescent="0.3">
      <c r="A145" t="str">
        <f>"0000920486"</f>
        <v>0000920486</v>
      </c>
      <c r="B145" s="3">
        <v>4000</v>
      </c>
      <c r="C145" t="s">
        <v>125</v>
      </c>
      <c r="D145" t="s">
        <v>9</v>
      </c>
      <c r="E145" t="s">
        <v>17</v>
      </c>
      <c r="F145" t="s">
        <v>11</v>
      </c>
      <c r="G145" s="4" t="s">
        <v>126</v>
      </c>
    </row>
    <row r="146" spans="1:7" x14ac:dyDescent="0.3">
      <c r="A146" t="str">
        <f>"0000918120"</f>
        <v>0000918120</v>
      </c>
      <c r="B146" s="3">
        <v>4000</v>
      </c>
      <c r="C146" t="s">
        <v>125</v>
      </c>
      <c r="D146" t="s">
        <v>9</v>
      </c>
      <c r="E146" t="s">
        <v>17</v>
      </c>
      <c r="F146" t="s">
        <v>11</v>
      </c>
      <c r="G146" s="4" t="s">
        <v>126</v>
      </c>
    </row>
    <row r="147" spans="1:7" x14ac:dyDescent="0.3">
      <c r="A147" t="str">
        <f>"0000946793"</f>
        <v>0000946793</v>
      </c>
      <c r="B147" s="3">
        <v>4000</v>
      </c>
      <c r="C147" t="s">
        <v>125</v>
      </c>
      <c r="D147" t="s">
        <v>9</v>
      </c>
      <c r="E147" t="s">
        <v>17</v>
      </c>
      <c r="F147" t="s">
        <v>11</v>
      </c>
      <c r="G147" s="4" t="s">
        <v>126</v>
      </c>
    </row>
    <row r="148" spans="1:7" x14ac:dyDescent="0.3">
      <c r="A148" t="str">
        <f>"0000954953"</f>
        <v>0000954953</v>
      </c>
      <c r="B148" s="3">
        <v>4000</v>
      </c>
      <c r="C148" t="s">
        <v>125</v>
      </c>
      <c r="D148" t="s">
        <v>9</v>
      </c>
      <c r="E148" t="s">
        <v>17</v>
      </c>
      <c r="F148" t="s">
        <v>11</v>
      </c>
      <c r="G148" s="4" t="s">
        <v>126</v>
      </c>
    </row>
    <row r="149" spans="1:7" x14ac:dyDescent="0.3">
      <c r="A149" t="str">
        <f>"0000918113"</f>
        <v>0000918113</v>
      </c>
      <c r="B149" s="3">
        <v>4000</v>
      </c>
      <c r="C149" t="s">
        <v>125</v>
      </c>
      <c r="D149" t="s">
        <v>9</v>
      </c>
      <c r="E149" t="s">
        <v>17</v>
      </c>
      <c r="F149" t="s">
        <v>11</v>
      </c>
      <c r="G149" s="4" t="s">
        <v>126</v>
      </c>
    </row>
    <row r="150" spans="1:7" x14ac:dyDescent="0.3">
      <c r="A150" t="str">
        <f>"0000920284"</f>
        <v>0000920284</v>
      </c>
      <c r="B150" s="3">
        <v>4000</v>
      </c>
      <c r="C150" t="s">
        <v>125</v>
      </c>
      <c r="D150" t="s">
        <v>9</v>
      </c>
      <c r="E150" t="s">
        <v>17</v>
      </c>
      <c r="F150" t="s">
        <v>11</v>
      </c>
      <c r="G150" s="4" t="s">
        <v>126</v>
      </c>
    </row>
    <row r="151" spans="1:7" x14ac:dyDescent="0.3">
      <c r="A151" t="str">
        <f>"0000948694"</f>
        <v>0000948694</v>
      </c>
      <c r="B151" s="3">
        <v>4000</v>
      </c>
      <c r="C151" t="s">
        <v>125</v>
      </c>
      <c r="D151" t="s">
        <v>9</v>
      </c>
      <c r="E151" t="s">
        <v>17</v>
      </c>
      <c r="F151" t="s">
        <v>11</v>
      </c>
      <c r="G151" s="4" t="s">
        <v>126</v>
      </c>
    </row>
    <row r="152" spans="1:7" x14ac:dyDescent="0.3">
      <c r="A152" t="str">
        <f>"0000954772"</f>
        <v>0000954772</v>
      </c>
      <c r="B152" s="3">
        <v>4000</v>
      </c>
      <c r="C152" t="s">
        <v>125</v>
      </c>
      <c r="D152" t="s">
        <v>9</v>
      </c>
      <c r="E152" t="s">
        <v>17</v>
      </c>
      <c r="F152" t="s">
        <v>11</v>
      </c>
      <c r="G152" s="4" t="s">
        <v>126</v>
      </c>
    </row>
    <row r="153" spans="1:7" x14ac:dyDescent="0.3">
      <c r="A153" t="str">
        <f>"0000954507"</f>
        <v>0000954507</v>
      </c>
      <c r="B153" s="3">
        <v>4000</v>
      </c>
      <c r="C153" t="s">
        <v>125</v>
      </c>
      <c r="D153" t="s">
        <v>9</v>
      </c>
      <c r="E153" t="s">
        <v>17</v>
      </c>
      <c r="F153" t="s">
        <v>11</v>
      </c>
      <c r="G153" s="4" t="s">
        <v>126</v>
      </c>
    </row>
    <row r="154" spans="1:7" x14ac:dyDescent="0.3">
      <c r="A154" t="str">
        <f>"0000955154"</f>
        <v>0000955154</v>
      </c>
      <c r="B154" s="3">
        <v>4000</v>
      </c>
      <c r="C154" t="s">
        <v>125</v>
      </c>
      <c r="D154" t="s">
        <v>9</v>
      </c>
      <c r="E154" t="s">
        <v>17</v>
      </c>
      <c r="F154" t="s">
        <v>11</v>
      </c>
      <c r="G154" s="4" t="s">
        <v>126</v>
      </c>
    </row>
    <row r="155" spans="1:7" x14ac:dyDescent="0.3">
      <c r="A155" t="str">
        <f>"0000918073"</f>
        <v>0000918073</v>
      </c>
      <c r="B155" s="3">
        <v>6000</v>
      </c>
      <c r="C155" t="s">
        <v>125</v>
      </c>
      <c r="D155" t="s">
        <v>9</v>
      </c>
      <c r="E155" t="s">
        <v>17</v>
      </c>
      <c r="F155" t="s">
        <v>11</v>
      </c>
      <c r="G155" s="4" t="s">
        <v>126</v>
      </c>
    </row>
    <row r="156" spans="1:7" x14ac:dyDescent="0.3">
      <c r="A156" t="str">
        <f>"0000944227"</f>
        <v>0000944227</v>
      </c>
      <c r="B156" s="3">
        <v>6000</v>
      </c>
      <c r="C156" t="s">
        <v>125</v>
      </c>
      <c r="D156" t="s">
        <v>9</v>
      </c>
      <c r="E156" t="s">
        <v>17</v>
      </c>
      <c r="F156" t="s">
        <v>11</v>
      </c>
      <c r="G156" s="4" t="s">
        <v>126</v>
      </c>
    </row>
    <row r="157" spans="1:7" x14ac:dyDescent="0.3">
      <c r="B157" s="3"/>
    </row>
  </sheetData>
  <hyperlinks>
    <hyperlink ref="G2" r:id="rId1" xr:uid="{82734ACD-AE22-4C74-B384-11459074EB03}"/>
    <hyperlink ref="G3" r:id="rId2" xr:uid="{771B29A5-10B9-431B-87D8-E48FD1DB2CC9}"/>
    <hyperlink ref="G4" r:id="rId3" xr:uid="{78E839DB-100C-4F20-AB75-034494C4DE3A}"/>
    <hyperlink ref="G5" r:id="rId4" xr:uid="{2FA19BDE-A33F-4424-A313-D1D1D07D2111}"/>
    <hyperlink ref="G6" r:id="rId5" xr:uid="{06572758-8AC2-474C-8A9B-16292488C9B3}"/>
    <hyperlink ref="G7" r:id="rId6" xr:uid="{2719C774-B806-4387-8181-63E31D23B69A}"/>
    <hyperlink ref="G8" r:id="rId7" xr:uid="{77781750-475C-4B61-A0ED-E6D77F17A8C8}"/>
    <hyperlink ref="G9" r:id="rId8" xr:uid="{6768FAAC-B1FB-450E-A54E-FC093AFDCFB1}"/>
    <hyperlink ref="G10" r:id="rId9" xr:uid="{8C4A85C0-DCDF-46B7-9274-54DC7CC105AE}"/>
    <hyperlink ref="G11" r:id="rId10" xr:uid="{BA0A8451-86EF-48ED-B30B-483EF9013847}"/>
    <hyperlink ref="G12" r:id="rId11" xr:uid="{34B7D24C-1FC6-4FA9-A35F-DFFA44D4514F}"/>
    <hyperlink ref="G13" r:id="rId12" xr:uid="{BC643D78-8916-4B0E-ACA5-034F5D9A2C31}"/>
    <hyperlink ref="G14" r:id="rId13" xr:uid="{FC01F8CC-A16F-4D72-9641-5896B351F3F3}"/>
    <hyperlink ref="G15" r:id="rId14" xr:uid="{4B12B547-1DFD-4CCA-A8A3-133F2B6A01B2}"/>
    <hyperlink ref="G16" r:id="rId15" xr:uid="{8548E99C-F9AB-4777-8983-581028CEEC9F}"/>
    <hyperlink ref="G17" r:id="rId16" xr:uid="{4A1CFD6E-1DE2-4395-BA2E-840F263D9F47}"/>
    <hyperlink ref="G18" r:id="rId17" xr:uid="{088EAC52-FAD1-4B84-8756-CCBF5E35788F}"/>
    <hyperlink ref="G19" r:id="rId18" xr:uid="{8071A35A-4C2D-4860-ACAD-BC78816A6F01}"/>
    <hyperlink ref="G20" r:id="rId19" xr:uid="{DB45F548-B669-4265-AF2A-D843CE019070}"/>
    <hyperlink ref="G21" r:id="rId20" xr:uid="{B2B56B95-E431-4E21-99B2-9062A3A149EE}"/>
    <hyperlink ref="G22" r:id="rId21" xr:uid="{EE554468-5BFE-4C72-9486-5A61693C4CC7}"/>
    <hyperlink ref="G23" r:id="rId22" xr:uid="{B138B76F-7BA0-4BF5-91C4-2FFFB051240E}"/>
    <hyperlink ref="G24" r:id="rId23" xr:uid="{CB327113-D706-4393-87B3-B27E35D64A89}"/>
    <hyperlink ref="G25" r:id="rId24" xr:uid="{9F0BFBCF-6B25-4FF0-A7C1-1D7EF7D1A130}"/>
    <hyperlink ref="G26" r:id="rId25" xr:uid="{B1354429-4CCF-4927-A190-8C39BC0AE78B}"/>
    <hyperlink ref="G27" r:id="rId26" xr:uid="{09D79BA3-7EC4-45B4-947B-0C9A8E6F71D1}"/>
    <hyperlink ref="G28" r:id="rId27" xr:uid="{DA56C571-CEBC-414C-BB5C-79AFD9D868AE}"/>
    <hyperlink ref="G29" r:id="rId28" xr:uid="{A493EAF8-529C-4724-86CC-FF2693FFDCFD}"/>
    <hyperlink ref="G30" r:id="rId29" xr:uid="{BB2E974E-DAF2-4E37-8176-86BD26EB6BCB}"/>
    <hyperlink ref="G31" r:id="rId30" xr:uid="{E53989D7-8A9A-48BD-ACB6-795F21BC7E17}"/>
    <hyperlink ref="G32" r:id="rId31" xr:uid="{3D33E859-0364-4C82-BD13-74D9252D7A71}"/>
    <hyperlink ref="G33" r:id="rId32" xr:uid="{40B3BB06-B018-4BC8-980A-425B04B53786}"/>
    <hyperlink ref="G34" r:id="rId33" xr:uid="{FD08880F-F7C6-4D27-8349-883C16577B98}"/>
    <hyperlink ref="G35" r:id="rId34" xr:uid="{D2C7BFA8-5A82-4F7F-B951-4DDBF4D78805}"/>
    <hyperlink ref="G36" r:id="rId35" xr:uid="{5C19C98E-443A-4C5B-9E1B-F7044D2C7B31}"/>
    <hyperlink ref="G37" r:id="rId36" xr:uid="{A5FC6679-3843-4FC1-B4EC-EFC90689B537}"/>
    <hyperlink ref="G38" r:id="rId37" xr:uid="{99A71F97-B410-4BA0-8F06-A71C298B3B9A}"/>
    <hyperlink ref="G39" r:id="rId38" xr:uid="{6496EB0F-6120-4017-8A43-EC36CA564FF8}"/>
    <hyperlink ref="G40" r:id="rId39" xr:uid="{1F2D559D-2E31-4D1A-A3DE-B5E21BE85C76}"/>
    <hyperlink ref="G41" r:id="rId40" xr:uid="{32290EDE-7E9B-4F0C-9B8C-17F9132CE19F}"/>
    <hyperlink ref="G42" r:id="rId41" xr:uid="{07159F4A-B8F9-4E42-865A-F49F5C922FF1}"/>
    <hyperlink ref="G43" r:id="rId42" xr:uid="{BE169128-55C3-4F78-A8DD-7189B6F64FC4}"/>
    <hyperlink ref="G44" r:id="rId43" xr:uid="{EE8ECB32-6628-4360-A3B9-B624DBEFD9FB}"/>
    <hyperlink ref="G45" r:id="rId44" xr:uid="{99D6A285-337B-451B-AA7A-55498506906F}"/>
    <hyperlink ref="G46" r:id="rId45" xr:uid="{1B34AB27-91DF-4981-8C5E-5DCB2CABA593}"/>
    <hyperlink ref="G47" r:id="rId46" xr:uid="{8147B554-30E8-4A4D-A93F-B449F691D359}"/>
    <hyperlink ref="G48" r:id="rId47" xr:uid="{11006257-3174-439C-B7F8-1E3AAC55120C}"/>
    <hyperlink ref="G49" r:id="rId48" xr:uid="{46011928-CBB0-4E73-B5BB-ACD4003BA7A4}"/>
    <hyperlink ref="G50" r:id="rId49" xr:uid="{98CA7619-4BA2-4114-B036-258718264925}"/>
    <hyperlink ref="G51" r:id="rId50" xr:uid="{3B794ABA-1E39-4D02-85D2-2B1CB8177F9E}"/>
    <hyperlink ref="G52" r:id="rId51" xr:uid="{A4FA25AF-8345-4555-9D5D-95997382B320}"/>
    <hyperlink ref="G53" r:id="rId52" xr:uid="{8745AD8D-248F-42C7-9843-87606B4B9D83}"/>
    <hyperlink ref="G54" r:id="rId53" xr:uid="{E14C3FD4-2811-4FAF-A94A-37B62F59CA5E}"/>
    <hyperlink ref="G55:G72" r:id="rId54" display="https://www.bbs.unibo.it/master-fulltime/wealth-management-gestione-del-patrimonio/" xr:uid="{78E69332-D93F-47F6-9E2A-6F44F77C7575}"/>
    <hyperlink ref="G73" r:id="rId55" xr:uid="{5DE9F21C-39EF-4D1C-9FA0-FE996B72D0CA}"/>
    <hyperlink ref="G74:G77" r:id="rId56" display="https://www.bbs.unibo.it/master-fulltime/master-in-management-2/" xr:uid="{9B222EC2-DEB1-4E85-B72B-BD29927F3997}"/>
    <hyperlink ref="G78" r:id="rId57" xr:uid="{594DE9BE-E231-4571-A575-4D24A8C8DC37}"/>
    <hyperlink ref="G79" r:id="rId58" xr:uid="{734DD098-90EE-4748-A110-68DD316E2B59}"/>
    <hyperlink ref="G80:G81" r:id="rId59" display="https://www.bbs.unibo.it/master-fulltime/gestione-dimpresa-green-management-and-sustainable-businesses/" xr:uid="{F249C4AD-2502-4298-9710-3986BD7A4E0E}"/>
    <hyperlink ref="G82" r:id="rId60" xr:uid="{C330ACE9-C9BA-4FA2-B90B-14CB1A3C20ED}"/>
    <hyperlink ref="G83:G84" r:id="rId61" display="https://www.bbs.unibo.it/master-fulltime/master-in-amministrazione-finanza-e-controllo/" xr:uid="{58FA391C-B810-46BE-BF9F-3F2231553140}"/>
    <hyperlink ref="G85" r:id="rId62" xr:uid="{923C57B3-3507-453C-98D6-1093EE2F226A}"/>
    <hyperlink ref="G86:G94" r:id="rId63" display="https://www.bbs.unibo.it/master-fulltime/master-in-new-media-and-marketing-communication/" xr:uid="{F2BF2C44-B18F-4611-B997-E5F7237FFD9E}"/>
    <hyperlink ref="G95:G97" r:id="rId64" display="https://www.bbs.unibo.it/master-fulltime/master-in-new-media-and-marketing-communication/" xr:uid="{9CE4F4B4-EB33-4B74-B186-B8C247075862}"/>
    <hyperlink ref="G98" r:id="rId65" xr:uid="{DAD20DF9-0E3E-46FE-A5C7-7BF74926749D}"/>
    <hyperlink ref="G99:G108" r:id="rId66" display="https://www.bbs.unibo.it/master-fulltime/data-science/ " xr:uid="{EAC3D50E-48E6-4A82-B7E5-FF1DC557F327}"/>
    <hyperlink ref="G119" r:id="rId67" xr:uid="{0D2274F9-8F84-42ED-9387-F467F5726350}"/>
    <hyperlink ref="G120:G129" r:id="rId68" display="https://www.bbs.unibo.it/master-fulltime/finance-and-fintech/ " xr:uid="{7C2A4D06-DEAA-4E7F-BF07-5A660E7B97AB}"/>
    <hyperlink ref="G130" r:id="rId69" xr:uid="{84390B98-FF01-4B18-8EFA-8B8FEA2F87C0}"/>
    <hyperlink ref="G131:G141" r:id="rId70" display="https://www.bbs.unibo.it/master-fulltime/master-in-gestione-delle-risorse-umane/ " xr:uid="{D4EBB840-7032-45F9-8506-16D1D4999A57}"/>
    <hyperlink ref="G142" r:id="rId71" xr:uid="{41A41FA5-7352-47BB-BF26-D0182B99893A}"/>
    <hyperlink ref="G143:G156" r:id="rId72" display="https://www.bbs.unibo.it/master-fulltime/master-in-sales-and-marketing-management/" xr:uid="{CEC659EE-51C4-41F5-8D03-3D726B0EAC9F}"/>
    <hyperlink ref="G109" r:id="rId73" xr:uid="{C7C013EC-4429-436B-AF11-C9503F2CD3B3}"/>
    <hyperlink ref="G110" r:id="rId74" xr:uid="{71352270-931D-4E93-92A3-E7A6C5EF6360}"/>
    <hyperlink ref="G111" r:id="rId75" xr:uid="{544D92FE-943D-4DF4-B8EF-A75B36321875}"/>
    <hyperlink ref="G112" r:id="rId76" xr:uid="{3E1713F7-EBA0-48CC-B9DC-C38782A24D15}"/>
    <hyperlink ref="G113" r:id="rId77" xr:uid="{83D203F2-B512-4FCD-8901-19566B5E79FE}"/>
    <hyperlink ref="G114" r:id="rId78" xr:uid="{E7BD3CF7-F4CC-4B2F-8B15-F99868EDBA67}"/>
    <hyperlink ref="G115" r:id="rId79" xr:uid="{12D9F45B-B5A4-4353-BFB1-2F307152CAB4}"/>
    <hyperlink ref="G116" r:id="rId80" xr:uid="{C0FE05A6-C357-457D-844F-AE5CE71D9CFF}"/>
    <hyperlink ref="G117" r:id="rId81" xr:uid="{0E9F951A-C22E-46F2-A527-7CC23563579F}"/>
    <hyperlink ref="G118" r:id="rId82" xr:uid="{45270F99-579A-4B52-B557-63EC3EDE4322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E7CFAAA8E4CFD49BB69D20FA9DA4E7D" ma:contentTypeVersion="12" ma:contentTypeDescription="Creare un nuovo documento." ma:contentTypeScope="" ma:versionID="d6b21bab42dc02a2cfae0dce78c97d43">
  <xsd:schema xmlns:xsd="http://www.w3.org/2001/XMLSchema" xmlns:xs="http://www.w3.org/2001/XMLSchema" xmlns:p="http://schemas.microsoft.com/office/2006/metadata/properties" xmlns:ns3="c0a3de46-6d23-4aac-b782-d6b6926248d7" xmlns:ns4="46ed686f-a135-4fbe-8cb8-e0b2e26816a5" targetNamespace="http://schemas.microsoft.com/office/2006/metadata/properties" ma:root="true" ma:fieldsID="327e8e02ee9acc270ceed4bd60071aa7" ns3:_="" ns4:_="">
    <xsd:import namespace="c0a3de46-6d23-4aac-b782-d6b6926248d7"/>
    <xsd:import namespace="46ed686f-a135-4fbe-8cb8-e0b2e26816a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a3de46-6d23-4aac-b782-d6b6926248d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ed686f-a135-4fbe-8cb8-e0b2e26816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7D8A09-EAA7-4CF8-A908-F312C56ED0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a3de46-6d23-4aac-b782-d6b6926248d7"/>
    <ds:schemaRef ds:uri="46ed686f-a135-4fbe-8cb8-e0b2e26816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B4EB30-55F7-4DBF-8BED-3E07ED032D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1354A9-ABF2-4C8A-A09A-6D438F6D66C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Natali</dc:creator>
  <cp:lastModifiedBy>Marco Natali</cp:lastModifiedBy>
  <dcterms:created xsi:type="dcterms:W3CDTF">2020-04-28T12:28:08Z</dcterms:created>
  <dcterms:modified xsi:type="dcterms:W3CDTF">2020-04-28T12:28:35Z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0x010100BE7CFAAA8E4CFD49BB69D20FA9DA4E7D</vt:lpwstr>
  </property>
</Properties>
</file>